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santaclaracoe.sharepoint.com/sites/DBASAttendance/Shared Documents/2025-26/Calculator/"/>
    </mc:Choice>
  </mc:AlternateContent>
  <xr:revisionPtr revIDLastSave="0" documentId="8_{737E8C77-4F4E-4E6E-AD2C-0063856EAF06}" xr6:coauthVersionLast="47" xr6:coauthVersionMax="47" xr10:uidLastSave="{00000000-0000-0000-0000-000000000000}"/>
  <bookViews>
    <workbookView xWindow="-57720" yWindow="-15" windowWidth="29040" windowHeight="17520" tabRatio="924" xr2:uid="{00000000-000D-0000-FFFF-FFFF00000000}"/>
  </bookViews>
  <sheets>
    <sheet name="Instructions" sheetId="33" r:id="rId1"/>
    <sheet name="Calendar" sheetId="1" r:id="rId2"/>
    <sheet name="IS Ratio by grade span" sheetId="34" state="hidden" r:id="rId3"/>
    <sheet name="School District Attendance" sheetId="2" r:id="rId4"/>
    <sheet name="01" sheetId="3" r:id="rId5"/>
    <sheet name="02" sheetId="4" r:id="rId6"/>
    <sheet name="03" sheetId="5" r:id="rId7"/>
    <sheet name="04" sheetId="6" r:id="rId8"/>
    <sheet name="05" sheetId="7" r:id="rId9"/>
    <sheet name="06" sheetId="8" r:id="rId10"/>
    <sheet name="07" sheetId="9" r:id="rId11"/>
    <sheet name="08" sheetId="10" r:id="rId12"/>
    <sheet name="09" sheetId="11" r:id="rId13"/>
    <sheet name="10" sheetId="12" r:id="rId14"/>
    <sheet name="11" sheetId="13" r:id="rId15"/>
    <sheet name="12" sheetId="14" r:id="rId16"/>
    <sheet name="13" sheetId="15" r:id="rId17"/>
    <sheet name="14" sheetId="16" r:id="rId18"/>
    <sheet name="15" sheetId="17" r:id="rId19"/>
    <sheet name="16" sheetId="18" r:id="rId20"/>
    <sheet name="17" sheetId="19" r:id="rId21"/>
    <sheet name="18" sheetId="20" r:id="rId22"/>
    <sheet name="19" sheetId="21" r:id="rId23"/>
    <sheet name="20" sheetId="22" r:id="rId24"/>
    <sheet name="21" sheetId="23" r:id="rId25"/>
    <sheet name="22" sheetId="24" r:id="rId26"/>
    <sheet name="23" sheetId="25" r:id="rId27"/>
    <sheet name="24" sheetId="26" r:id="rId28"/>
    <sheet name="25" sheetId="27" r:id="rId29"/>
    <sheet name="26" sheetId="28" r:id="rId30"/>
    <sheet name="27" sheetId="29" r:id="rId31"/>
    <sheet name="28" sheetId="30" r:id="rId32"/>
    <sheet name="29" sheetId="31" r:id="rId33"/>
    <sheet name="30" sheetId="32" r:id="rId34"/>
  </sheets>
  <definedNames>
    <definedName name="__123Graph_A" localSheetId="4" hidden="1">'01'!#REF!</definedName>
    <definedName name="__123Graph_A" localSheetId="5" hidden="1">'02'!#REF!</definedName>
    <definedName name="__123Graph_A" localSheetId="6" hidden="1">'03'!#REF!</definedName>
    <definedName name="__123Graph_A" localSheetId="7" hidden="1">'04'!#REF!</definedName>
    <definedName name="__123Graph_A" localSheetId="8" hidden="1">'05'!#REF!</definedName>
    <definedName name="__123Graph_A" localSheetId="9" hidden="1">'06'!#REF!</definedName>
    <definedName name="__123Graph_A" localSheetId="10" hidden="1">'07'!#REF!</definedName>
    <definedName name="__123Graph_A" localSheetId="11" hidden="1">'08'!#REF!</definedName>
    <definedName name="__123Graph_A" localSheetId="12" hidden="1">'09'!#REF!</definedName>
    <definedName name="__123Graph_A" localSheetId="13" hidden="1">'10'!#REF!</definedName>
    <definedName name="__123Graph_A" localSheetId="14" hidden="1">'11'!#REF!</definedName>
    <definedName name="__123Graph_A" localSheetId="15" hidden="1">'12'!#REF!</definedName>
    <definedName name="__123Graph_A" localSheetId="16" hidden="1">'13'!#REF!</definedName>
    <definedName name="__123Graph_A" localSheetId="17" hidden="1">'14'!#REF!</definedName>
    <definedName name="__123Graph_A" localSheetId="18" hidden="1">'15'!#REF!</definedName>
    <definedName name="__123Graph_A" localSheetId="19" hidden="1">'16'!#REF!</definedName>
    <definedName name="__123Graph_A" localSheetId="20" hidden="1">'17'!#REF!</definedName>
    <definedName name="__123Graph_A" localSheetId="21" hidden="1">'18'!#REF!</definedName>
    <definedName name="__123Graph_A" localSheetId="22" hidden="1">'19'!#REF!</definedName>
    <definedName name="__123Graph_A" localSheetId="23" hidden="1">'20'!#REF!</definedName>
    <definedName name="__123Graph_A" localSheetId="24" hidden="1">'21'!#REF!</definedName>
    <definedName name="__123Graph_A" localSheetId="25" hidden="1">'22'!#REF!</definedName>
    <definedName name="__123Graph_A" localSheetId="26" hidden="1">'23'!#REF!</definedName>
    <definedName name="__123Graph_A" localSheetId="27" hidden="1">'24'!#REF!</definedName>
    <definedName name="__123Graph_A" localSheetId="28" hidden="1">'25'!#REF!</definedName>
    <definedName name="__123Graph_A" localSheetId="29" hidden="1">'26'!#REF!</definedName>
    <definedName name="__123Graph_A" localSheetId="30" hidden="1">'27'!#REF!</definedName>
    <definedName name="__123Graph_A" localSheetId="31" hidden="1">'28'!#REF!</definedName>
    <definedName name="__123Graph_A" localSheetId="32" hidden="1">'29'!#REF!</definedName>
    <definedName name="__123Graph_A" localSheetId="33" hidden="1">'30'!#REF!</definedName>
    <definedName name="__123Graph_A" localSheetId="2" hidden="1">'IS Ratio by grade span'!#REF!</definedName>
    <definedName name="__123Graph_A" localSheetId="3" hidden="1">'School District Attendance'!#REF!</definedName>
    <definedName name="__123Graph_B" localSheetId="4" hidden="1">'01'!#REF!</definedName>
    <definedName name="__123Graph_B" localSheetId="5" hidden="1">'02'!#REF!</definedName>
    <definedName name="__123Graph_B" localSheetId="6" hidden="1">'03'!#REF!</definedName>
    <definedName name="__123Graph_B" localSheetId="7" hidden="1">'04'!#REF!</definedName>
    <definedName name="__123Graph_B" localSheetId="8" hidden="1">'05'!#REF!</definedName>
    <definedName name="__123Graph_B" localSheetId="9" hidden="1">'06'!#REF!</definedName>
    <definedName name="__123Graph_B" localSheetId="10" hidden="1">'07'!#REF!</definedName>
    <definedName name="__123Graph_B" localSheetId="11" hidden="1">'08'!#REF!</definedName>
    <definedName name="__123Graph_B" localSheetId="12" hidden="1">'09'!#REF!</definedName>
    <definedName name="__123Graph_B" localSheetId="13" hidden="1">'10'!#REF!</definedName>
    <definedName name="__123Graph_B" localSheetId="14" hidden="1">'11'!#REF!</definedName>
    <definedName name="__123Graph_B" localSheetId="15" hidden="1">'12'!#REF!</definedName>
    <definedName name="__123Graph_B" localSheetId="16" hidden="1">'13'!#REF!</definedName>
    <definedName name="__123Graph_B" localSheetId="17" hidden="1">'14'!#REF!</definedName>
    <definedName name="__123Graph_B" localSheetId="18" hidden="1">'15'!#REF!</definedName>
    <definedName name="__123Graph_B" localSheetId="19" hidden="1">'16'!#REF!</definedName>
    <definedName name="__123Graph_B" localSheetId="20" hidden="1">'17'!#REF!</definedName>
    <definedName name="__123Graph_B" localSheetId="21" hidden="1">'18'!#REF!</definedName>
    <definedName name="__123Graph_B" localSheetId="22" hidden="1">'19'!#REF!</definedName>
    <definedName name="__123Graph_B" localSheetId="23" hidden="1">'20'!#REF!</definedName>
    <definedName name="__123Graph_B" localSheetId="24" hidden="1">'21'!#REF!</definedName>
    <definedName name="__123Graph_B" localSheetId="25" hidden="1">'22'!#REF!</definedName>
    <definedName name="__123Graph_B" localSheetId="26" hidden="1">'23'!#REF!</definedName>
    <definedName name="__123Graph_B" localSheetId="27" hidden="1">'24'!#REF!</definedName>
    <definedName name="__123Graph_B" localSheetId="28" hidden="1">'25'!#REF!</definedName>
    <definedName name="__123Graph_B" localSheetId="29" hidden="1">'26'!#REF!</definedName>
    <definedName name="__123Graph_B" localSheetId="30" hidden="1">'27'!#REF!</definedName>
    <definedName name="__123Graph_B" localSheetId="31" hidden="1">'28'!#REF!</definedName>
    <definedName name="__123Graph_B" localSheetId="32" hidden="1">'29'!#REF!</definedName>
    <definedName name="__123Graph_B" localSheetId="33" hidden="1">'30'!#REF!</definedName>
    <definedName name="__123Graph_B" localSheetId="2" hidden="1">'IS Ratio by grade span'!#REF!</definedName>
    <definedName name="__123Graph_B" localSheetId="3" hidden="1">'School District Attendance'!#REF!</definedName>
    <definedName name="__123Graph_C" localSheetId="4" hidden="1">'01'!#REF!</definedName>
    <definedName name="__123Graph_C" localSheetId="5" hidden="1">'02'!#REF!</definedName>
    <definedName name="__123Graph_C" localSheetId="6" hidden="1">'03'!#REF!</definedName>
    <definedName name="__123Graph_C" localSheetId="7" hidden="1">'04'!#REF!</definedName>
    <definedName name="__123Graph_C" localSheetId="8" hidden="1">'05'!#REF!</definedName>
    <definedName name="__123Graph_C" localSheetId="9" hidden="1">'06'!#REF!</definedName>
    <definedName name="__123Graph_C" localSheetId="10" hidden="1">'07'!#REF!</definedName>
    <definedName name="__123Graph_C" localSheetId="11" hidden="1">'08'!#REF!</definedName>
    <definedName name="__123Graph_C" localSheetId="12" hidden="1">'09'!#REF!</definedName>
    <definedName name="__123Graph_C" localSheetId="13" hidden="1">'10'!#REF!</definedName>
    <definedName name="__123Graph_C" localSheetId="14" hidden="1">'11'!#REF!</definedName>
    <definedName name="__123Graph_C" localSheetId="15" hidden="1">'12'!#REF!</definedName>
    <definedName name="__123Graph_C" localSheetId="16" hidden="1">'13'!#REF!</definedName>
    <definedName name="__123Graph_C" localSheetId="17" hidden="1">'14'!#REF!</definedName>
    <definedName name="__123Graph_C" localSheetId="18" hidden="1">'15'!#REF!</definedName>
    <definedName name="__123Graph_C" localSheetId="19" hidden="1">'16'!#REF!</definedName>
    <definedName name="__123Graph_C" localSheetId="20" hidden="1">'17'!#REF!</definedName>
    <definedName name="__123Graph_C" localSheetId="21" hidden="1">'18'!#REF!</definedName>
    <definedName name="__123Graph_C" localSheetId="22" hidden="1">'19'!#REF!</definedName>
    <definedName name="__123Graph_C" localSheetId="23" hidden="1">'20'!#REF!</definedName>
    <definedName name="__123Graph_C" localSheetId="24" hidden="1">'21'!#REF!</definedName>
    <definedName name="__123Graph_C" localSheetId="25" hidden="1">'22'!#REF!</definedName>
    <definedName name="__123Graph_C" localSheetId="26" hidden="1">'23'!#REF!</definedName>
    <definedName name="__123Graph_C" localSheetId="27" hidden="1">'24'!#REF!</definedName>
    <definedName name="__123Graph_C" localSheetId="28" hidden="1">'25'!#REF!</definedName>
    <definedName name="__123Graph_C" localSheetId="29" hidden="1">'26'!#REF!</definedName>
    <definedName name="__123Graph_C" localSheetId="30" hidden="1">'27'!#REF!</definedName>
    <definedName name="__123Graph_C" localSheetId="31" hidden="1">'28'!#REF!</definedName>
    <definedName name="__123Graph_C" localSheetId="32" hidden="1">'29'!#REF!</definedName>
    <definedName name="__123Graph_C" localSheetId="33" hidden="1">'30'!#REF!</definedName>
    <definedName name="__123Graph_C" localSheetId="2" hidden="1">'IS Ratio by grade span'!#REF!</definedName>
    <definedName name="__123Graph_C" localSheetId="3" hidden="1">'School District Attendance'!#REF!</definedName>
    <definedName name="__123Graph_D" localSheetId="4" hidden="1">'01'!#REF!</definedName>
    <definedName name="__123Graph_D" localSheetId="5" hidden="1">'02'!#REF!</definedName>
    <definedName name="__123Graph_D" localSheetId="6" hidden="1">'03'!#REF!</definedName>
    <definedName name="__123Graph_D" localSheetId="7" hidden="1">'04'!#REF!</definedName>
    <definedName name="__123Graph_D" localSheetId="8" hidden="1">'05'!#REF!</definedName>
    <definedName name="__123Graph_D" localSheetId="9" hidden="1">'06'!#REF!</definedName>
    <definedName name="__123Graph_D" localSheetId="10" hidden="1">'07'!#REF!</definedName>
    <definedName name="__123Graph_D" localSheetId="11" hidden="1">'08'!#REF!</definedName>
    <definedName name="__123Graph_D" localSheetId="12" hidden="1">'09'!#REF!</definedName>
    <definedName name="__123Graph_D" localSheetId="13" hidden="1">'10'!#REF!</definedName>
    <definedName name="__123Graph_D" localSheetId="14" hidden="1">'11'!#REF!</definedName>
    <definedName name="__123Graph_D" localSheetId="15" hidden="1">'12'!#REF!</definedName>
    <definedName name="__123Graph_D" localSheetId="16" hidden="1">'13'!#REF!</definedName>
    <definedName name="__123Graph_D" localSheetId="17" hidden="1">'14'!#REF!</definedName>
    <definedName name="__123Graph_D" localSheetId="18" hidden="1">'15'!#REF!</definedName>
    <definedName name="__123Graph_D" localSheetId="19" hidden="1">'16'!#REF!</definedName>
    <definedName name="__123Graph_D" localSheetId="20" hidden="1">'17'!#REF!</definedName>
    <definedName name="__123Graph_D" localSheetId="21" hidden="1">'18'!#REF!</definedName>
    <definedName name="__123Graph_D" localSheetId="22" hidden="1">'19'!#REF!</definedName>
    <definedName name="__123Graph_D" localSheetId="23" hidden="1">'20'!#REF!</definedName>
    <definedName name="__123Graph_D" localSheetId="24" hidden="1">'21'!#REF!</definedName>
    <definedName name="__123Graph_D" localSheetId="25" hidden="1">'22'!#REF!</definedName>
    <definedName name="__123Graph_D" localSheetId="26" hidden="1">'23'!#REF!</definedName>
    <definedName name="__123Graph_D" localSheetId="27" hidden="1">'24'!#REF!</definedName>
    <definedName name="__123Graph_D" localSheetId="28" hidden="1">'25'!#REF!</definedName>
    <definedName name="__123Graph_D" localSheetId="29" hidden="1">'26'!#REF!</definedName>
    <definedName name="__123Graph_D" localSheetId="30" hidden="1">'27'!#REF!</definedName>
    <definedName name="__123Graph_D" localSheetId="31" hidden="1">'28'!#REF!</definedName>
    <definedName name="__123Graph_D" localSheetId="32" hidden="1">'29'!#REF!</definedName>
    <definedName name="__123Graph_D" localSheetId="33" hidden="1">'30'!#REF!</definedName>
    <definedName name="__123Graph_D" localSheetId="2" hidden="1">'IS Ratio by grade span'!#REF!</definedName>
    <definedName name="__123Graph_D" localSheetId="3" hidden="1">'School District Attendance'!#REF!</definedName>
    <definedName name="__123Graph_E" localSheetId="4" hidden="1">'01'!#REF!</definedName>
    <definedName name="__123Graph_E" localSheetId="5" hidden="1">'02'!#REF!</definedName>
    <definedName name="__123Graph_E" localSheetId="6" hidden="1">'03'!#REF!</definedName>
    <definedName name="__123Graph_E" localSheetId="7" hidden="1">'04'!#REF!</definedName>
    <definedName name="__123Graph_E" localSheetId="8" hidden="1">'05'!#REF!</definedName>
    <definedName name="__123Graph_E" localSheetId="9" hidden="1">'06'!#REF!</definedName>
    <definedName name="__123Graph_E" localSheetId="10" hidden="1">'07'!#REF!</definedName>
    <definedName name="__123Graph_E" localSheetId="11" hidden="1">'08'!#REF!</definedName>
    <definedName name="__123Graph_E" localSheetId="12" hidden="1">'09'!#REF!</definedName>
    <definedName name="__123Graph_E" localSheetId="13" hidden="1">'10'!#REF!</definedName>
    <definedName name="__123Graph_E" localSheetId="14" hidden="1">'11'!#REF!</definedName>
    <definedName name="__123Graph_E" localSheetId="15" hidden="1">'12'!#REF!</definedName>
    <definedName name="__123Graph_E" localSheetId="16" hidden="1">'13'!#REF!</definedName>
    <definedName name="__123Graph_E" localSheetId="17" hidden="1">'14'!#REF!</definedName>
    <definedName name="__123Graph_E" localSheetId="18" hidden="1">'15'!#REF!</definedName>
    <definedName name="__123Graph_E" localSheetId="19" hidden="1">'16'!#REF!</definedName>
    <definedName name="__123Graph_E" localSheetId="20" hidden="1">'17'!#REF!</definedName>
    <definedName name="__123Graph_E" localSheetId="21" hidden="1">'18'!#REF!</definedName>
    <definedName name="__123Graph_E" localSheetId="22" hidden="1">'19'!#REF!</definedName>
    <definedName name="__123Graph_E" localSheetId="23" hidden="1">'20'!#REF!</definedName>
    <definedName name="__123Graph_E" localSheetId="24" hidden="1">'21'!#REF!</definedName>
    <definedName name="__123Graph_E" localSheetId="25" hidden="1">'22'!#REF!</definedName>
    <definedName name="__123Graph_E" localSheetId="26" hidden="1">'23'!#REF!</definedName>
    <definedName name="__123Graph_E" localSheetId="27" hidden="1">'24'!#REF!</definedName>
    <definedName name="__123Graph_E" localSheetId="28" hidden="1">'25'!#REF!</definedName>
    <definedName name="__123Graph_E" localSheetId="29" hidden="1">'26'!#REF!</definedName>
    <definedName name="__123Graph_E" localSheetId="30" hidden="1">'27'!#REF!</definedName>
    <definedName name="__123Graph_E" localSheetId="31" hidden="1">'28'!#REF!</definedName>
    <definedName name="__123Graph_E" localSheetId="32" hidden="1">'29'!#REF!</definedName>
    <definedName name="__123Graph_E" localSheetId="33" hidden="1">'30'!#REF!</definedName>
    <definedName name="__123Graph_E" localSheetId="2" hidden="1">'IS Ratio by grade span'!#REF!</definedName>
    <definedName name="__123Graph_E" localSheetId="3" hidden="1">'School District Attendance'!#REF!</definedName>
    <definedName name="__123Graph_F" localSheetId="4" hidden="1">'01'!#REF!</definedName>
    <definedName name="__123Graph_F" localSheetId="5" hidden="1">'02'!#REF!</definedName>
    <definedName name="__123Graph_F" localSheetId="6" hidden="1">'03'!#REF!</definedName>
    <definedName name="__123Graph_F" localSheetId="7" hidden="1">'04'!#REF!</definedName>
    <definedName name="__123Graph_F" localSheetId="8" hidden="1">'05'!#REF!</definedName>
    <definedName name="__123Graph_F" localSheetId="9" hidden="1">'06'!#REF!</definedName>
    <definedName name="__123Graph_F" localSheetId="10" hidden="1">'07'!#REF!</definedName>
    <definedName name="__123Graph_F" localSheetId="11" hidden="1">'08'!#REF!</definedName>
    <definedName name="__123Graph_F" localSheetId="12" hidden="1">'09'!#REF!</definedName>
    <definedName name="__123Graph_F" localSheetId="13" hidden="1">'10'!#REF!</definedName>
    <definedName name="__123Graph_F" localSheetId="14" hidden="1">'11'!#REF!</definedName>
    <definedName name="__123Graph_F" localSheetId="15" hidden="1">'12'!#REF!</definedName>
    <definedName name="__123Graph_F" localSheetId="16" hidden="1">'13'!#REF!</definedName>
    <definedName name="__123Graph_F" localSheetId="17" hidden="1">'14'!#REF!</definedName>
    <definedName name="__123Graph_F" localSheetId="18" hidden="1">'15'!#REF!</definedName>
    <definedName name="__123Graph_F" localSheetId="19" hidden="1">'16'!#REF!</definedName>
    <definedName name="__123Graph_F" localSheetId="20" hidden="1">'17'!#REF!</definedName>
    <definedName name="__123Graph_F" localSheetId="21" hidden="1">'18'!#REF!</definedName>
    <definedName name="__123Graph_F" localSheetId="22" hidden="1">'19'!#REF!</definedName>
    <definedName name="__123Graph_F" localSheetId="23" hidden="1">'20'!#REF!</definedName>
    <definedName name="__123Graph_F" localSheetId="24" hidden="1">'21'!#REF!</definedName>
    <definedName name="__123Graph_F" localSheetId="25" hidden="1">'22'!#REF!</definedName>
    <definedName name="__123Graph_F" localSheetId="26" hidden="1">'23'!#REF!</definedName>
    <definedName name="__123Graph_F" localSheetId="27" hidden="1">'24'!#REF!</definedName>
    <definedName name="__123Graph_F" localSheetId="28" hidden="1">'25'!#REF!</definedName>
    <definedName name="__123Graph_F" localSheetId="29" hidden="1">'26'!#REF!</definedName>
    <definedName name="__123Graph_F" localSheetId="30" hidden="1">'27'!#REF!</definedName>
    <definedName name="__123Graph_F" localSheetId="31" hidden="1">'28'!#REF!</definedName>
    <definedName name="__123Graph_F" localSheetId="32" hidden="1">'29'!#REF!</definedName>
    <definedName name="__123Graph_F" localSheetId="33" hidden="1">'30'!#REF!</definedName>
    <definedName name="__123Graph_F" localSheetId="2" hidden="1">'IS Ratio by grade span'!#REF!</definedName>
    <definedName name="__123Graph_F" localSheetId="3" hidden="1">'School District Attendance'!#REF!</definedName>
    <definedName name="f" localSheetId="4">#REF!</definedName>
    <definedName name="f" localSheetId="5">#REF!</definedName>
    <definedName name="f" localSheetId="6">#REF!</definedName>
    <definedName name="f" localSheetId="7">#REF!</definedName>
    <definedName name="f" localSheetId="8">#REF!</definedName>
    <definedName name="f" localSheetId="9">#REF!</definedName>
    <definedName name="f" localSheetId="10">#REF!</definedName>
    <definedName name="f" localSheetId="11">#REF!</definedName>
    <definedName name="f" localSheetId="12">#REF!</definedName>
    <definedName name="f" localSheetId="13">#REF!</definedName>
    <definedName name="f" localSheetId="14">#REF!</definedName>
    <definedName name="f" localSheetId="15">#REF!</definedName>
    <definedName name="f" localSheetId="16">#REF!</definedName>
    <definedName name="f" localSheetId="17">#REF!</definedName>
    <definedName name="f" localSheetId="18">#REF!</definedName>
    <definedName name="f" localSheetId="19">#REF!</definedName>
    <definedName name="f" localSheetId="20">#REF!</definedName>
    <definedName name="f" localSheetId="21">#REF!</definedName>
    <definedName name="f" localSheetId="22">#REF!</definedName>
    <definedName name="f" localSheetId="23">#REF!</definedName>
    <definedName name="f" localSheetId="24">#REF!</definedName>
    <definedName name="f" localSheetId="25">#REF!</definedName>
    <definedName name="f" localSheetId="26">#REF!</definedName>
    <definedName name="f" localSheetId="27">#REF!</definedName>
    <definedName name="f" localSheetId="28">#REF!</definedName>
    <definedName name="f" localSheetId="29">#REF!</definedName>
    <definedName name="f" localSheetId="30">#REF!</definedName>
    <definedName name="f" localSheetId="31">#REF!</definedName>
    <definedName name="f" localSheetId="32">#REF!</definedName>
    <definedName name="f" localSheetId="33">#REF!</definedName>
    <definedName name="f" localSheetId="2">#REF!</definedName>
    <definedName name="f">#REF!</definedName>
    <definedName name="_xlnm.Print_Area" localSheetId="4">'01'!$A$1:$G$239</definedName>
    <definedName name="_xlnm.Print_Area" localSheetId="5">'02'!$A$1:$G$239</definedName>
    <definedName name="_xlnm.Print_Area" localSheetId="6">'03'!$A$1:$G$239</definedName>
    <definedName name="_xlnm.Print_Area" localSheetId="7">'04'!$A$1:$G$239</definedName>
    <definedName name="_xlnm.Print_Area" localSheetId="8">'05'!$A$1:$G$239</definedName>
    <definedName name="_xlnm.Print_Area" localSheetId="9">'06'!$A$1:$G$239</definedName>
    <definedName name="_xlnm.Print_Area" localSheetId="10">'07'!$A$1:$G$239</definedName>
    <definedName name="_xlnm.Print_Area" localSheetId="11">'08'!$A$1:$G$239</definedName>
    <definedName name="_xlnm.Print_Area" localSheetId="12">'09'!$A$1:$G$239</definedName>
    <definedName name="_xlnm.Print_Area" localSheetId="13">'10'!$A$1:$G$239</definedName>
    <definedName name="_xlnm.Print_Area" localSheetId="14">'11'!$A$1:$G$239</definedName>
    <definedName name="_xlnm.Print_Area" localSheetId="15">'12'!$A$1:$G$239</definedName>
    <definedName name="_xlnm.Print_Area" localSheetId="16">'13'!$A$1:$G$239</definedName>
    <definedName name="_xlnm.Print_Area" localSheetId="17">'14'!$A$1:$G$239</definedName>
    <definedName name="_xlnm.Print_Area" localSheetId="18">'15'!$A$1:$G$239</definedName>
    <definedName name="_xlnm.Print_Area" localSheetId="19">'16'!$A$1:$G$239</definedName>
    <definedName name="_xlnm.Print_Area" localSheetId="20">'17'!$A$1:$G$239</definedName>
    <definedName name="_xlnm.Print_Area" localSheetId="21">'18'!$A$1:$G$239</definedName>
    <definedName name="_xlnm.Print_Area" localSheetId="22">'19'!$A$1:$G$239</definedName>
    <definedName name="_xlnm.Print_Area" localSheetId="23">'20'!$A$1:$G$239</definedName>
    <definedName name="_xlnm.Print_Area" localSheetId="24">'21'!$A$1:$G$239</definedName>
    <definedName name="_xlnm.Print_Area" localSheetId="25">'22'!$A$1:$G$239</definedName>
    <definedName name="_xlnm.Print_Area" localSheetId="26">'23'!$A$1:$G$239</definedName>
    <definedName name="_xlnm.Print_Area" localSheetId="27">'24'!$A$1:$G$239</definedName>
    <definedName name="_xlnm.Print_Area" localSheetId="28">'25'!$A$1:$G$239</definedName>
    <definedName name="_xlnm.Print_Area" localSheetId="29">'26'!$A$1:$G$239</definedName>
    <definedName name="_xlnm.Print_Area" localSheetId="30">'27'!$A$1:$G$239</definedName>
    <definedName name="_xlnm.Print_Area" localSheetId="31">'28'!$A$1:$G$239</definedName>
    <definedName name="_xlnm.Print_Area" localSheetId="32">'29'!$A$1:$G$239</definedName>
    <definedName name="_xlnm.Print_Area" localSheetId="33">'30'!$A$1:$G$239</definedName>
    <definedName name="_xlnm.Print_Area" localSheetId="2">'IS Ratio by grade span'!$A$1:$P$22</definedName>
    <definedName name="_xlnm.Print_Area" localSheetId="3">'School District Attendance'!$A$1:$G$239</definedName>
    <definedName name="Print_Area_MI" localSheetId="4">'01'!#REF!</definedName>
    <definedName name="Print_Area_MI" localSheetId="5">'02'!#REF!</definedName>
    <definedName name="Print_Area_MI" localSheetId="6">'03'!#REF!</definedName>
    <definedName name="Print_Area_MI" localSheetId="7">'04'!#REF!</definedName>
    <definedName name="Print_Area_MI" localSheetId="8">'05'!#REF!</definedName>
    <definedName name="Print_Area_MI" localSheetId="9">'06'!#REF!</definedName>
    <definedName name="Print_Area_MI" localSheetId="10">'07'!#REF!</definedName>
    <definedName name="Print_Area_MI" localSheetId="11">'08'!#REF!</definedName>
    <definedName name="Print_Area_MI" localSheetId="12">'09'!#REF!</definedName>
    <definedName name="Print_Area_MI" localSheetId="13">'10'!#REF!</definedName>
    <definedName name="Print_Area_MI" localSheetId="14">'11'!#REF!</definedName>
    <definedName name="Print_Area_MI" localSheetId="15">'12'!#REF!</definedName>
    <definedName name="Print_Area_MI" localSheetId="16">'13'!#REF!</definedName>
    <definedName name="Print_Area_MI" localSheetId="17">'14'!#REF!</definedName>
    <definedName name="Print_Area_MI" localSheetId="18">'15'!#REF!</definedName>
    <definedName name="Print_Area_MI" localSheetId="19">'16'!#REF!</definedName>
    <definedName name="Print_Area_MI" localSheetId="20">'17'!#REF!</definedName>
    <definedName name="Print_Area_MI" localSheetId="21">'18'!#REF!</definedName>
    <definedName name="Print_Area_MI" localSheetId="22">'19'!#REF!</definedName>
    <definedName name="Print_Area_MI" localSheetId="23">'20'!#REF!</definedName>
    <definedName name="Print_Area_MI" localSheetId="24">'21'!#REF!</definedName>
    <definedName name="Print_Area_MI" localSheetId="25">'22'!#REF!</definedName>
    <definedName name="Print_Area_MI" localSheetId="26">'23'!#REF!</definedName>
    <definedName name="Print_Area_MI" localSheetId="27">'24'!#REF!</definedName>
    <definedName name="Print_Area_MI" localSheetId="28">'25'!#REF!</definedName>
    <definedName name="Print_Area_MI" localSheetId="29">'26'!#REF!</definedName>
    <definedName name="Print_Area_MI" localSheetId="30">'27'!#REF!</definedName>
    <definedName name="Print_Area_MI" localSheetId="31">'28'!#REF!</definedName>
    <definedName name="Print_Area_MI" localSheetId="32">'29'!#REF!</definedName>
    <definedName name="Print_Area_MI" localSheetId="33">'30'!#REF!</definedName>
    <definedName name="Print_Area_MI" localSheetId="2">'IS Ratio by grade span'!#REF!</definedName>
    <definedName name="Print_Area_MI" localSheetId="3">'School District Attendance'!#REF!</definedName>
    <definedName name="Print_Area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8" i="4" l="1"/>
  <c r="C238" i="5"/>
  <c r="C238" i="6"/>
  <c r="C238" i="7"/>
  <c r="C238" i="8"/>
  <c r="C238" i="9"/>
  <c r="C238" i="10"/>
  <c r="C238" i="11"/>
  <c r="C238" i="12"/>
  <c r="C238" i="13"/>
  <c r="C238" i="14"/>
  <c r="C238" i="15"/>
  <c r="C238" i="16"/>
  <c r="C238" i="17"/>
  <c r="C238" i="18"/>
  <c r="C238" i="19"/>
  <c r="C238" i="20"/>
  <c r="C238" i="21"/>
  <c r="C238" i="22"/>
  <c r="C238" i="23"/>
  <c r="C238" i="24"/>
  <c r="C238" i="25"/>
  <c r="C238" i="26"/>
  <c r="C238" i="27"/>
  <c r="C238" i="28"/>
  <c r="C238" i="29"/>
  <c r="C238" i="30"/>
  <c r="C238" i="31"/>
  <c r="C238" i="32"/>
  <c r="C238" i="3"/>
  <c r="C236" i="4"/>
  <c r="C236" i="5"/>
  <c r="C236" i="6"/>
  <c r="C236" i="7"/>
  <c r="C236" i="8"/>
  <c r="C236" i="9"/>
  <c r="C236" i="10"/>
  <c r="C236" i="11"/>
  <c r="C236" i="12"/>
  <c r="C236" i="13"/>
  <c r="C236" i="14"/>
  <c r="C236" i="15"/>
  <c r="C236" i="16"/>
  <c r="C236" i="17"/>
  <c r="C236" i="18"/>
  <c r="C236" i="19"/>
  <c r="C236" i="20"/>
  <c r="C236" i="21"/>
  <c r="C236" i="22"/>
  <c r="C236" i="23"/>
  <c r="C236" i="24"/>
  <c r="C237" i="24" s="1"/>
  <c r="C236" i="25"/>
  <c r="C236" i="26"/>
  <c r="C236" i="27"/>
  <c r="C236" i="28"/>
  <c r="C236" i="29"/>
  <c r="C236" i="30"/>
  <c r="C236" i="31"/>
  <c r="C236" i="32"/>
  <c r="C236" i="3"/>
  <c r="C234" i="4"/>
  <c r="C234" i="5"/>
  <c r="C234" i="6"/>
  <c r="C234" i="7"/>
  <c r="C234" i="8"/>
  <c r="C234" i="9"/>
  <c r="C234" i="10"/>
  <c r="C234" i="11"/>
  <c r="C234" i="12"/>
  <c r="C234" i="13"/>
  <c r="C234" i="14"/>
  <c r="C234" i="15"/>
  <c r="C234" i="16"/>
  <c r="C234" i="17"/>
  <c r="C234" i="18"/>
  <c r="C234" i="19"/>
  <c r="C234" i="20"/>
  <c r="C234" i="21"/>
  <c r="C234" i="22"/>
  <c r="C234" i="23"/>
  <c r="C234" i="24"/>
  <c r="C234" i="25"/>
  <c r="C234" i="26"/>
  <c r="C234" i="27"/>
  <c r="C234" i="28"/>
  <c r="C234" i="29"/>
  <c r="C234" i="30"/>
  <c r="C234" i="31"/>
  <c r="C234" i="32"/>
  <c r="C234" i="3"/>
  <c r="C220" i="2"/>
  <c r="C238" i="2"/>
  <c r="C236" i="2"/>
  <c r="C234" i="2"/>
  <c r="C233" i="2"/>
  <c r="C232" i="2"/>
  <c r="C231" i="2"/>
  <c r="C230" i="2"/>
  <c r="C229" i="2"/>
  <c r="C228" i="2"/>
  <c r="C227" i="2"/>
  <c r="C226" i="2"/>
  <c r="C225" i="2"/>
  <c r="C224" i="2"/>
  <c r="C223" i="2"/>
  <c r="C222" i="2"/>
  <c r="C221" i="2"/>
  <c r="C214" i="3"/>
  <c r="C212" i="3"/>
  <c r="C210" i="3"/>
  <c r="C190" i="3"/>
  <c r="C188" i="3"/>
  <c r="C186" i="3"/>
  <c r="C166" i="3"/>
  <c r="C164" i="3"/>
  <c r="C162" i="3"/>
  <c r="F142" i="3"/>
  <c r="E142" i="3"/>
  <c r="D142" i="3"/>
  <c r="C142" i="3"/>
  <c r="F140" i="3"/>
  <c r="E140" i="3"/>
  <c r="D140" i="3"/>
  <c r="C140" i="3"/>
  <c r="F138" i="3"/>
  <c r="E138" i="3"/>
  <c r="D138" i="3"/>
  <c r="C138" i="3"/>
  <c r="F118" i="3"/>
  <c r="E118" i="3"/>
  <c r="D118" i="3"/>
  <c r="C118" i="3"/>
  <c r="F115" i="3"/>
  <c r="E115" i="3"/>
  <c r="D115" i="3"/>
  <c r="C115" i="3"/>
  <c r="F112" i="3"/>
  <c r="E112" i="3"/>
  <c r="D112" i="3"/>
  <c r="C112" i="3"/>
  <c r="F88" i="3"/>
  <c r="E88" i="3"/>
  <c r="D88" i="3"/>
  <c r="C88" i="3"/>
  <c r="F85" i="3"/>
  <c r="E85" i="3"/>
  <c r="D85" i="3"/>
  <c r="C85" i="3"/>
  <c r="F82" i="3"/>
  <c r="E82" i="3"/>
  <c r="D82" i="3"/>
  <c r="C82" i="3"/>
  <c r="F61" i="3"/>
  <c r="E61" i="3"/>
  <c r="D61" i="3"/>
  <c r="C61" i="3"/>
  <c r="F58" i="3"/>
  <c r="E58" i="3"/>
  <c r="D58" i="3"/>
  <c r="C58" i="3"/>
  <c r="F55" i="3"/>
  <c r="E55" i="3"/>
  <c r="D55" i="3"/>
  <c r="C55" i="3"/>
  <c r="F26" i="3"/>
  <c r="E26" i="3"/>
  <c r="D26" i="3"/>
  <c r="C26" i="3"/>
  <c r="B26" i="3"/>
  <c r="F23" i="3"/>
  <c r="E23" i="3"/>
  <c r="D23" i="3"/>
  <c r="C23" i="3"/>
  <c r="B23" i="3"/>
  <c r="F141" i="3" s="1"/>
  <c r="F20" i="3"/>
  <c r="E20" i="3"/>
  <c r="D20" i="3"/>
  <c r="C20" i="3"/>
  <c r="B20" i="3"/>
  <c r="C56" i="3" s="1"/>
  <c r="C214" i="4"/>
  <c r="C212" i="4"/>
  <c r="C210" i="4"/>
  <c r="C190" i="4"/>
  <c r="C188" i="4"/>
  <c r="C186" i="4"/>
  <c r="C166" i="4"/>
  <c r="C164" i="4"/>
  <c r="C162" i="4"/>
  <c r="F142" i="4"/>
  <c r="E142" i="4"/>
  <c r="D142" i="4"/>
  <c r="C142" i="4"/>
  <c r="F140" i="4"/>
  <c r="E140" i="4"/>
  <c r="D140" i="4"/>
  <c r="C140" i="4"/>
  <c r="F138" i="4"/>
  <c r="E138" i="4"/>
  <c r="D138" i="4"/>
  <c r="C138" i="4"/>
  <c r="F118" i="4"/>
  <c r="E118" i="4"/>
  <c r="D118" i="4"/>
  <c r="C118" i="4"/>
  <c r="F115" i="4"/>
  <c r="E115" i="4"/>
  <c r="D115" i="4"/>
  <c r="C115" i="4"/>
  <c r="F112" i="4"/>
  <c r="E112" i="4"/>
  <c r="D112" i="4"/>
  <c r="C112" i="4"/>
  <c r="F88" i="4"/>
  <c r="E88" i="4"/>
  <c r="D88" i="4"/>
  <c r="C88" i="4"/>
  <c r="F85" i="4"/>
  <c r="E85" i="4"/>
  <c r="D85" i="4"/>
  <c r="C85" i="4"/>
  <c r="F82" i="4"/>
  <c r="E82" i="4"/>
  <c r="D82" i="4"/>
  <c r="C82" i="4"/>
  <c r="F61" i="4"/>
  <c r="E61" i="4"/>
  <c r="D61" i="4"/>
  <c r="C61" i="4"/>
  <c r="F58" i="4"/>
  <c r="E58" i="4"/>
  <c r="D58" i="4"/>
  <c r="C58" i="4"/>
  <c r="F55" i="4"/>
  <c r="E55" i="4"/>
  <c r="D55" i="4"/>
  <c r="C55" i="4"/>
  <c r="F26" i="4"/>
  <c r="E26" i="4"/>
  <c r="D26" i="4"/>
  <c r="C26" i="4"/>
  <c r="B26" i="4"/>
  <c r="C239" i="4" s="1"/>
  <c r="F23" i="4"/>
  <c r="E23" i="4"/>
  <c r="D23" i="4"/>
  <c r="C23" i="4"/>
  <c r="B23" i="4"/>
  <c r="D86" i="4" s="1"/>
  <c r="F20" i="4"/>
  <c r="E20" i="4"/>
  <c r="D20" i="4"/>
  <c r="C20" i="4"/>
  <c r="B20" i="4"/>
  <c r="D21" i="4" s="1"/>
  <c r="C214" i="5"/>
  <c r="C212" i="5"/>
  <c r="C210" i="5"/>
  <c r="C190" i="5"/>
  <c r="C188" i="5"/>
  <c r="C186" i="5"/>
  <c r="C166" i="5"/>
  <c r="C164" i="5"/>
  <c r="C162" i="5"/>
  <c r="F142" i="5"/>
  <c r="E142" i="5"/>
  <c r="D142" i="5"/>
  <c r="C142" i="5"/>
  <c r="F140" i="5"/>
  <c r="E140" i="5"/>
  <c r="D140" i="5"/>
  <c r="C140" i="5"/>
  <c r="F138" i="5"/>
  <c r="E138" i="5"/>
  <c r="D138" i="5"/>
  <c r="C138" i="5"/>
  <c r="F118" i="5"/>
  <c r="E118" i="5"/>
  <c r="D118" i="5"/>
  <c r="C118" i="5"/>
  <c r="F115" i="5"/>
  <c r="E115" i="5"/>
  <c r="D115" i="5"/>
  <c r="C115" i="5"/>
  <c r="F112" i="5"/>
  <c r="E112" i="5"/>
  <c r="D112" i="5"/>
  <c r="C112" i="5"/>
  <c r="F88" i="5"/>
  <c r="E88" i="5"/>
  <c r="D88" i="5"/>
  <c r="C88" i="5"/>
  <c r="F85" i="5"/>
  <c r="E85" i="5"/>
  <c r="D85" i="5"/>
  <c r="C85" i="5"/>
  <c r="F82" i="5"/>
  <c r="E82" i="5"/>
  <c r="D82" i="5"/>
  <c r="C82" i="5"/>
  <c r="F61" i="5"/>
  <c r="E61" i="5"/>
  <c r="D61" i="5"/>
  <c r="C61" i="5"/>
  <c r="F58" i="5"/>
  <c r="E58" i="5"/>
  <c r="D58" i="5"/>
  <c r="C58" i="5"/>
  <c r="F55" i="5"/>
  <c r="E55" i="5"/>
  <c r="D55" i="5"/>
  <c r="C55" i="5"/>
  <c r="F26" i="5"/>
  <c r="E26" i="5"/>
  <c r="D26" i="5"/>
  <c r="C26" i="5"/>
  <c r="B26" i="5"/>
  <c r="D62" i="5" s="1"/>
  <c r="F23" i="5"/>
  <c r="E23" i="5"/>
  <c r="D23" i="5"/>
  <c r="C23" i="5"/>
  <c r="B23" i="5"/>
  <c r="F59" i="5" s="1"/>
  <c r="F20" i="5"/>
  <c r="E20" i="5"/>
  <c r="D20" i="5"/>
  <c r="C20" i="5"/>
  <c r="B20" i="5"/>
  <c r="C214" i="6"/>
  <c r="C212" i="6"/>
  <c r="C210" i="6"/>
  <c r="C190" i="6"/>
  <c r="C188" i="6"/>
  <c r="C186" i="6"/>
  <c r="C166" i="6"/>
  <c r="C164" i="6"/>
  <c r="C162" i="6"/>
  <c r="F142" i="6"/>
  <c r="E142" i="6"/>
  <c r="D142" i="6"/>
  <c r="C142" i="6"/>
  <c r="F140" i="6"/>
  <c r="E140" i="6"/>
  <c r="D140" i="6"/>
  <c r="C140" i="6"/>
  <c r="F138" i="6"/>
  <c r="E138" i="6"/>
  <c r="D138" i="6"/>
  <c r="C138" i="6"/>
  <c r="F118" i="6"/>
  <c r="E118" i="6"/>
  <c r="D118" i="6"/>
  <c r="C118" i="6"/>
  <c r="F115" i="6"/>
  <c r="E115" i="6"/>
  <c r="D115" i="6"/>
  <c r="C115" i="6"/>
  <c r="F112" i="6"/>
  <c r="E112" i="6"/>
  <c r="D112" i="6"/>
  <c r="C112" i="6"/>
  <c r="F88" i="6"/>
  <c r="E88" i="6"/>
  <c r="D88" i="6"/>
  <c r="C88" i="6"/>
  <c r="F85" i="6"/>
  <c r="E85" i="6"/>
  <c r="D85" i="6"/>
  <c r="C85" i="6"/>
  <c r="F82" i="6"/>
  <c r="E82" i="6"/>
  <c r="D82" i="6"/>
  <c r="C82" i="6"/>
  <c r="F61" i="6"/>
  <c r="E61" i="6"/>
  <c r="D61" i="6"/>
  <c r="C61" i="6"/>
  <c r="F58" i="6"/>
  <c r="E58" i="6"/>
  <c r="D58" i="6"/>
  <c r="C58" i="6"/>
  <c r="F55" i="6"/>
  <c r="E55" i="6"/>
  <c r="D55" i="6"/>
  <c r="C55" i="6"/>
  <c r="F26" i="6"/>
  <c r="E26" i="6"/>
  <c r="D26" i="6"/>
  <c r="C26" i="6"/>
  <c r="B26" i="6"/>
  <c r="F62" i="6" s="1"/>
  <c r="F23" i="6"/>
  <c r="E23" i="6"/>
  <c r="D23" i="6"/>
  <c r="C23" i="6"/>
  <c r="B23" i="6"/>
  <c r="D24" i="6" s="1"/>
  <c r="F20" i="6"/>
  <c r="E20" i="6"/>
  <c r="D20" i="6"/>
  <c r="C20" i="6"/>
  <c r="B20" i="6"/>
  <c r="D21" i="6" s="1"/>
  <c r="C214" i="7"/>
  <c r="C212" i="7"/>
  <c r="C210" i="7"/>
  <c r="C190" i="7"/>
  <c r="C188" i="7"/>
  <c r="C186" i="7"/>
  <c r="C166" i="7"/>
  <c r="C164" i="7"/>
  <c r="C162" i="7"/>
  <c r="F142" i="7"/>
  <c r="E142" i="7"/>
  <c r="D142" i="7"/>
  <c r="C142" i="7"/>
  <c r="F140" i="7"/>
  <c r="E140" i="7"/>
  <c r="D140" i="7"/>
  <c r="C140" i="7"/>
  <c r="F138" i="7"/>
  <c r="E138" i="7"/>
  <c r="D138" i="7"/>
  <c r="C138" i="7"/>
  <c r="F118" i="7"/>
  <c r="E118" i="7"/>
  <c r="D118" i="7"/>
  <c r="C118" i="7"/>
  <c r="F115" i="7"/>
  <c r="E115" i="7"/>
  <c r="D115" i="7"/>
  <c r="C115" i="7"/>
  <c r="F112" i="7"/>
  <c r="E112" i="7"/>
  <c r="D112" i="7"/>
  <c r="C112" i="7"/>
  <c r="F88" i="7"/>
  <c r="E88" i="7"/>
  <c r="D88" i="7"/>
  <c r="C88" i="7"/>
  <c r="F85" i="7"/>
  <c r="E85" i="7"/>
  <c r="D85" i="7"/>
  <c r="C85" i="7"/>
  <c r="F82" i="7"/>
  <c r="E82" i="7"/>
  <c r="D82" i="7"/>
  <c r="C82" i="7"/>
  <c r="F61" i="7"/>
  <c r="E61" i="7"/>
  <c r="D61" i="7"/>
  <c r="C61" i="7"/>
  <c r="F58" i="7"/>
  <c r="E58" i="7"/>
  <c r="D58" i="7"/>
  <c r="C58" i="7"/>
  <c r="F55" i="7"/>
  <c r="E55" i="7"/>
  <c r="D55" i="7"/>
  <c r="C55" i="7"/>
  <c r="F26" i="7"/>
  <c r="E26" i="7"/>
  <c r="D26" i="7"/>
  <c r="C26" i="7"/>
  <c r="B26" i="7"/>
  <c r="E27" i="7" s="1"/>
  <c r="F23" i="7"/>
  <c r="E23" i="7"/>
  <c r="D23" i="7"/>
  <c r="C23" i="7"/>
  <c r="B23" i="7"/>
  <c r="F20" i="7"/>
  <c r="E20" i="7"/>
  <c r="D20" i="7"/>
  <c r="C20" i="7"/>
  <c r="B20" i="7"/>
  <c r="E21" i="7" s="1"/>
  <c r="C214" i="8"/>
  <c r="C212" i="8"/>
  <c r="C210" i="8"/>
  <c r="C190" i="8"/>
  <c r="C188" i="8"/>
  <c r="C186" i="8"/>
  <c r="C166" i="8"/>
  <c r="C164" i="8"/>
  <c r="C162" i="8"/>
  <c r="F142" i="8"/>
  <c r="E142" i="8"/>
  <c r="D142" i="8"/>
  <c r="C142" i="8"/>
  <c r="F140" i="8"/>
  <c r="E140" i="8"/>
  <c r="D140" i="8"/>
  <c r="C140" i="8"/>
  <c r="F138" i="8"/>
  <c r="E138" i="8"/>
  <c r="D138" i="8"/>
  <c r="C138" i="8"/>
  <c r="F118" i="8"/>
  <c r="E118" i="8"/>
  <c r="D118" i="8"/>
  <c r="C118" i="8"/>
  <c r="F115" i="8"/>
  <c r="E115" i="8"/>
  <c r="D115" i="8"/>
  <c r="C115" i="8"/>
  <c r="F112" i="8"/>
  <c r="E112" i="8"/>
  <c r="D112" i="8"/>
  <c r="C112" i="8"/>
  <c r="F88" i="8"/>
  <c r="E88" i="8"/>
  <c r="D88" i="8"/>
  <c r="C88" i="8"/>
  <c r="F85" i="8"/>
  <c r="E85" i="8"/>
  <c r="D85" i="8"/>
  <c r="C85" i="8"/>
  <c r="F82" i="8"/>
  <c r="E82" i="8"/>
  <c r="D82" i="8"/>
  <c r="C82" i="8"/>
  <c r="F61" i="8"/>
  <c r="E61" i="8"/>
  <c r="D61" i="8"/>
  <c r="C61" i="8"/>
  <c r="F58" i="8"/>
  <c r="E58" i="8"/>
  <c r="D58" i="8"/>
  <c r="C58" i="8"/>
  <c r="F55" i="8"/>
  <c r="E55" i="8"/>
  <c r="D55" i="8"/>
  <c r="C55" i="8"/>
  <c r="F26" i="8"/>
  <c r="E26" i="8"/>
  <c r="D26" i="8"/>
  <c r="C26" i="8"/>
  <c r="B26" i="8"/>
  <c r="E27" i="8" s="1"/>
  <c r="F23" i="8"/>
  <c r="E23" i="8"/>
  <c r="D23" i="8"/>
  <c r="C23" i="8"/>
  <c r="B23" i="8"/>
  <c r="D24" i="8" s="1"/>
  <c r="F20" i="8"/>
  <c r="E20" i="8"/>
  <c r="D20" i="8"/>
  <c r="C20" i="8"/>
  <c r="B20" i="8"/>
  <c r="F21" i="8" s="1"/>
  <c r="C214" i="9"/>
  <c r="C212" i="9"/>
  <c r="C210" i="9"/>
  <c r="C190" i="9"/>
  <c r="C188" i="9"/>
  <c r="C186" i="9"/>
  <c r="C166" i="9"/>
  <c r="C164" i="9"/>
  <c r="C162" i="9"/>
  <c r="F142" i="9"/>
  <c r="E142" i="9"/>
  <c r="D142" i="9"/>
  <c r="C142" i="9"/>
  <c r="F140" i="9"/>
  <c r="E140" i="9"/>
  <c r="D140" i="9"/>
  <c r="C140" i="9"/>
  <c r="F138" i="9"/>
  <c r="E138" i="9"/>
  <c r="D138" i="9"/>
  <c r="C138" i="9"/>
  <c r="F118" i="9"/>
  <c r="E118" i="9"/>
  <c r="D118" i="9"/>
  <c r="C118" i="9"/>
  <c r="F115" i="9"/>
  <c r="E115" i="9"/>
  <c r="D115" i="9"/>
  <c r="C115" i="9"/>
  <c r="F112" i="9"/>
  <c r="E112" i="9"/>
  <c r="D112" i="9"/>
  <c r="C112" i="9"/>
  <c r="F88" i="9"/>
  <c r="E88" i="9"/>
  <c r="D88" i="9"/>
  <c r="C88" i="9"/>
  <c r="F85" i="9"/>
  <c r="E85" i="9"/>
  <c r="D85" i="9"/>
  <c r="C85" i="9"/>
  <c r="F82" i="9"/>
  <c r="E82" i="9"/>
  <c r="D82" i="9"/>
  <c r="C82" i="9"/>
  <c r="F61" i="9"/>
  <c r="E61" i="9"/>
  <c r="D61" i="9"/>
  <c r="C61" i="9"/>
  <c r="F58" i="9"/>
  <c r="E58" i="9"/>
  <c r="D58" i="9"/>
  <c r="C58" i="9"/>
  <c r="F55" i="9"/>
  <c r="E55" i="9"/>
  <c r="D55" i="9"/>
  <c r="C55" i="9"/>
  <c r="F26" i="9"/>
  <c r="E26" i="9"/>
  <c r="D26" i="9"/>
  <c r="C26" i="9"/>
  <c r="B26" i="9"/>
  <c r="C27" i="9" s="1"/>
  <c r="F23" i="9"/>
  <c r="E23" i="9"/>
  <c r="D23" i="9"/>
  <c r="C23" i="9"/>
  <c r="B23" i="9"/>
  <c r="F20" i="9"/>
  <c r="E20" i="9"/>
  <c r="D20" i="9"/>
  <c r="C20" i="9"/>
  <c r="B20" i="9"/>
  <c r="D139" i="9" s="1"/>
  <c r="C214" i="10"/>
  <c r="C212" i="10"/>
  <c r="C210" i="10"/>
  <c r="C190" i="10"/>
  <c r="C188" i="10"/>
  <c r="C186" i="10"/>
  <c r="C166" i="10"/>
  <c r="C164" i="10"/>
  <c r="C162" i="10"/>
  <c r="F142" i="10"/>
  <c r="E142" i="10"/>
  <c r="D142" i="10"/>
  <c r="C142" i="10"/>
  <c r="F140" i="10"/>
  <c r="E140" i="10"/>
  <c r="D140" i="10"/>
  <c r="C140" i="10"/>
  <c r="F138" i="10"/>
  <c r="E138" i="10"/>
  <c r="D138" i="10"/>
  <c r="C138" i="10"/>
  <c r="F118" i="10"/>
  <c r="E118" i="10"/>
  <c r="D118" i="10"/>
  <c r="C118" i="10"/>
  <c r="F115" i="10"/>
  <c r="E115" i="10"/>
  <c r="D115" i="10"/>
  <c r="D116" i="10" s="1"/>
  <c r="C115" i="10"/>
  <c r="F112" i="10"/>
  <c r="E112" i="10"/>
  <c r="D112" i="10"/>
  <c r="C112" i="10"/>
  <c r="F88" i="10"/>
  <c r="E88" i="10"/>
  <c r="D88" i="10"/>
  <c r="C88" i="10"/>
  <c r="F85" i="10"/>
  <c r="E85" i="10"/>
  <c r="D85" i="10"/>
  <c r="C85" i="10"/>
  <c r="F82" i="10"/>
  <c r="E82" i="10"/>
  <c r="D82" i="10"/>
  <c r="C82" i="10"/>
  <c r="F61" i="10"/>
  <c r="E61" i="10"/>
  <c r="D61" i="10"/>
  <c r="C61" i="10"/>
  <c r="F58" i="10"/>
  <c r="E58" i="10"/>
  <c r="D58" i="10"/>
  <c r="C58" i="10"/>
  <c r="F55" i="10"/>
  <c r="E55" i="10"/>
  <c r="D55" i="10"/>
  <c r="C55" i="10"/>
  <c r="F26" i="10"/>
  <c r="E26" i="10"/>
  <c r="D26" i="10"/>
  <c r="C26" i="10"/>
  <c r="B26" i="10"/>
  <c r="F23" i="10"/>
  <c r="E23" i="10"/>
  <c r="D23" i="10"/>
  <c r="C23" i="10"/>
  <c r="B23" i="10"/>
  <c r="C116" i="10" s="1"/>
  <c r="F20" i="10"/>
  <c r="E20" i="10"/>
  <c r="D20" i="10"/>
  <c r="C20" i="10"/>
  <c r="B20" i="10"/>
  <c r="C83" i="10" s="1"/>
  <c r="C214" i="11"/>
  <c r="C212" i="11"/>
  <c r="C210" i="11"/>
  <c r="C190" i="11"/>
  <c r="C188" i="11"/>
  <c r="C186" i="11"/>
  <c r="C166" i="11"/>
  <c r="C164" i="11"/>
  <c r="C162" i="11"/>
  <c r="F142" i="11"/>
  <c r="E142" i="11"/>
  <c r="D142" i="11"/>
  <c r="C142" i="11"/>
  <c r="F140" i="11"/>
  <c r="E140" i="11"/>
  <c r="D140" i="11"/>
  <c r="C140" i="11"/>
  <c r="F138" i="11"/>
  <c r="E138" i="11"/>
  <c r="D138" i="11"/>
  <c r="C138" i="11"/>
  <c r="F118" i="11"/>
  <c r="E118" i="11"/>
  <c r="D118" i="11"/>
  <c r="C118" i="11"/>
  <c r="F115" i="11"/>
  <c r="F116" i="11" s="1"/>
  <c r="E115" i="11"/>
  <c r="D115" i="11"/>
  <c r="C115" i="11"/>
  <c r="F112" i="11"/>
  <c r="E112" i="11"/>
  <c r="D112" i="11"/>
  <c r="C112" i="11"/>
  <c r="F88" i="11"/>
  <c r="E88" i="11"/>
  <c r="D88" i="11"/>
  <c r="C88" i="11"/>
  <c r="F85" i="11"/>
  <c r="E85" i="11"/>
  <c r="D85" i="11"/>
  <c r="C85" i="11"/>
  <c r="F82" i="11"/>
  <c r="E82" i="11"/>
  <c r="D82" i="11"/>
  <c r="C82" i="11"/>
  <c r="F61" i="11"/>
  <c r="E61" i="11"/>
  <c r="D61" i="11"/>
  <c r="C61" i="11"/>
  <c r="F58" i="11"/>
  <c r="E58" i="11"/>
  <c r="D58" i="11"/>
  <c r="C58" i="11"/>
  <c r="F55" i="11"/>
  <c r="E55" i="11"/>
  <c r="D55" i="11"/>
  <c r="C55" i="11"/>
  <c r="F26" i="11"/>
  <c r="E26" i="11"/>
  <c r="D26" i="11"/>
  <c r="C26" i="11"/>
  <c r="B26" i="11"/>
  <c r="E27" i="11" s="1"/>
  <c r="F23" i="11"/>
  <c r="E23" i="11"/>
  <c r="D23" i="11"/>
  <c r="C23" i="11"/>
  <c r="B23" i="11"/>
  <c r="D59" i="11" s="1"/>
  <c r="F20" i="11"/>
  <c r="E20" i="11"/>
  <c r="D20" i="11"/>
  <c r="C20" i="11"/>
  <c r="B20" i="11"/>
  <c r="E56" i="11" s="1"/>
  <c r="C214" i="12"/>
  <c r="C212" i="12"/>
  <c r="C210" i="12"/>
  <c r="C190" i="12"/>
  <c r="C188" i="12"/>
  <c r="C186" i="12"/>
  <c r="C166" i="12"/>
  <c r="C164" i="12"/>
  <c r="C162" i="12"/>
  <c r="F142" i="12"/>
  <c r="F143" i="12" s="1"/>
  <c r="E142" i="12"/>
  <c r="D142" i="12"/>
  <c r="C142" i="12"/>
  <c r="F140" i="12"/>
  <c r="E140" i="12"/>
  <c r="D140" i="12"/>
  <c r="C140" i="12"/>
  <c r="F138" i="12"/>
  <c r="E138" i="12"/>
  <c r="D138" i="12"/>
  <c r="C138" i="12"/>
  <c r="F118" i="12"/>
  <c r="E118" i="12"/>
  <c r="D118" i="12"/>
  <c r="D119" i="12" s="1"/>
  <c r="C118" i="12"/>
  <c r="F115" i="12"/>
  <c r="E115" i="12"/>
  <c r="D115" i="12"/>
  <c r="C115" i="12"/>
  <c r="F112" i="12"/>
  <c r="E112" i="12"/>
  <c r="D112" i="12"/>
  <c r="C112" i="12"/>
  <c r="F88" i="12"/>
  <c r="E88" i="12"/>
  <c r="D88" i="12"/>
  <c r="C88" i="12"/>
  <c r="F85" i="12"/>
  <c r="E85" i="12"/>
  <c r="D85" i="12"/>
  <c r="C85" i="12"/>
  <c r="F82" i="12"/>
  <c r="E82" i="12"/>
  <c r="D82" i="12"/>
  <c r="C82" i="12"/>
  <c r="F61" i="12"/>
  <c r="E61" i="12"/>
  <c r="D61" i="12"/>
  <c r="C61" i="12"/>
  <c r="F58" i="12"/>
  <c r="E58" i="12"/>
  <c r="D58" i="12"/>
  <c r="C58" i="12"/>
  <c r="F55" i="12"/>
  <c r="E55" i="12"/>
  <c r="D55" i="12"/>
  <c r="C55" i="12"/>
  <c r="F26" i="12"/>
  <c r="E26" i="12"/>
  <c r="D26" i="12"/>
  <c r="C26" i="12"/>
  <c r="B26" i="12"/>
  <c r="E62" i="12" s="1"/>
  <c r="F23" i="12"/>
  <c r="E23" i="12"/>
  <c r="D23" i="12"/>
  <c r="C23" i="12"/>
  <c r="B23" i="12"/>
  <c r="C59" i="12" s="1"/>
  <c r="F20" i="12"/>
  <c r="E20" i="12"/>
  <c r="D20" i="12"/>
  <c r="C20" i="12"/>
  <c r="B20" i="12"/>
  <c r="C214" i="13"/>
  <c r="C212" i="13"/>
  <c r="C210" i="13"/>
  <c r="C190" i="13"/>
  <c r="C188" i="13"/>
  <c r="C186" i="13"/>
  <c r="C166" i="13"/>
  <c r="C164" i="13"/>
  <c r="C162" i="13"/>
  <c r="F142" i="13"/>
  <c r="E142" i="13"/>
  <c r="D142" i="13"/>
  <c r="C142" i="13"/>
  <c r="F140" i="13"/>
  <c r="E140" i="13"/>
  <c r="D140" i="13"/>
  <c r="C140" i="13"/>
  <c r="F138" i="13"/>
  <c r="E138" i="13"/>
  <c r="D138" i="13"/>
  <c r="C138" i="13"/>
  <c r="F118" i="13"/>
  <c r="E118" i="13"/>
  <c r="D118" i="13"/>
  <c r="C118" i="13"/>
  <c r="F115" i="13"/>
  <c r="E115" i="13"/>
  <c r="D115" i="13"/>
  <c r="C115" i="13"/>
  <c r="F112" i="13"/>
  <c r="E112" i="13"/>
  <c r="D112" i="13"/>
  <c r="C112" i="13"/>
  <c r="F88" i="13"/>
  <c r="E88" i="13"/>
  <c r="D88" i="13"/>
  <c r="C88" i="13"/>
  <c r="F85" i="13"/>
  <c r="E85" i="13"/>
  <c r="D85" i="13"/>
  <c r="C85" i="13"/>
  <c r="F82" i="13"/>
  <c r="E82" i="13"/>
  <c r="D82" i="13"/>
  <c r="C82" i="13"/>
  <c r="F61" i="13"/>
  <c r="E61" i="13"/>
  <c r="D61" i="13"/>
  <c r="C61" i="13"/>
  <c r="F58" i="13"/>
  <c r="E58" i="13"/>
  <c r="D58" i="13"/>
  <c r="C58" i="13"/>
  <c r="F55" i="13"/>
  <c r="E55" i="13"/>
  <c r="D55" i="13"/>
  <c r="C55" i="13"/>
  <c r="F26" i="13"/>
  <c r="E26" i="13"/>
  <c r="D26" i="13"/>
  <c r="C26" i="13"/>
  <c r="B26" i="13"/>
  <c r="E62" i="13" s="1"/>
  <c r="F23" i="13"/>
  <c r="E23" i="13"/>
  <c r="D23" i="13"/>
  <c r="C23" i="13"/>
  <c r="B23" i="13"/>
  <c r="D24" i="13" s="1"/>
  <c r="F20" i="13"/>
  <c r="E20" i="13"/>
  <c r="D20" i="13"/>
  <c r="C20" i="13"/>
  <c r="B20" i="13"/>
  <c r="C214" i="14"/>
  <c r="C212" i="14"/>
  <c r="C210" i="14"/>
  <c r="C190" i="14"/>
  <c r="C188" i="14"/>
  <c r="C186" i="14"/>
  <c r="C166" i="14"/>
  <c r="C164" i="14"/>
  <c r="C162" i="14"/>
  <c r="F142" i="14"/>
  <c r="E142" i="14"/>
  <c r="D142" i="14"/>
  <c r="C142" i="14"/>
  <c r="F140" i="14"/>
  <c r="E140" i="14"/>
  <c r="D140" i="14"/>
  <c r="C140" i="14"/>
  <c r="F138" i="14"/>
  <c r="E138" i="14"/>
  <c r="D138" i="14"/>
  <c r="C138" i="14"/>
  <c r="F118" i="14"/>
  <c r="E118" i="14"/>
  <c r="D118" i="14"/>
  <c r="C118" i="14"/>
  <c r="F115" i="14"/>
  <c r="E115" i="14"/>
  <c r="D115" i="14"/>
  <c r="C115" i="14"/>
  <c r="F112" i="14"/>
  <c r="E112" i="14"/>
  <c r="D112" i="14"/>
  <c r="C112" i="14"/>
  <c r="F88" i="14"/>
  <c r="E88" i="14"/>
  <c r="D88" i="14"/>
  <c r="C88" i="14"/>
  <c r="F85" i="14"/>
  <c r="E85" i="14"/>
  <c r="D85" i="14"/>
  <c r="C85" i="14"/>
  <c r="F82" i="14"/>
  <c r="E82" i="14"/>
  <c r="D82" i="14"/>
  <c r="C82" i="14"/>
  <c r="F61" i="14"/>
  <c r="E61" i="14"/>
  <c r="D61" i="14"/>
  <c r="C61" i="14"/>
  <c r="F58" i="14"/>
  <c r="E58" i="14"/>
  <c r="D58" i="14"/>
  <c r="C58" i="14"/>
  <c r="F55" i="14"/>
  <c r="E55" i="14"/>
  <c r="D55" i="14"/>
  <c r="C55" i="14"/>
  <c r="F26" i="14"/>
  <c r="E26" i="14"/>
  <c r="D26" i="14"/>
  <c r="C26" i="14"/>
  <c r="B26" i="14"/>
  <c r="B88" i="14" s="1"/>
  <c r="F23" i="14"/>
  <c r="E23" i="14"/>
  <c r="D23" i="14"/>
  <c r="C23" i="14"/>
  <c r="B23" i="14"/>
  <c r="F20" i="14"/>
  <c r="E20" i="14"/>
  <c r="D20" i="14"/>
  <c r="C20" i="14"/>
  <c r="B20" i="14"/>
  <c r="D21" i="14" s="1"/>
  <c r="C214" i="15"/>
  <c r="C212" i="15"/>
  <c r="C210" i="15"/>
  <c r="C190" i="15"/>
  <c r="C188" i="15"/>
  <c r="C186" i="15"/>
  <c r="C166" i="15"/>
  <c r="C164" i="15"/>
  <c r="C162" i="15"/>
  <c r="F142" i="15"/>
  <c r="E142" i="15"/>
  <c r="D142" i="15"/>
  <c r="C142" i="15"/>
  <c r="F140" i="15"/>
  <c r="E140" i="15"/>
  <c r="D140" i="15"/>
  <c r="C140" i="15"/>
  <c r="F138" i="15"/>
  <c r="E138" i="15"/>
  <c r="D138" i="15"/>
  <c r="C138" i="15"/>
  <c r="F118" i="15"/>
  <c r="E118" i="15"/>
  <c r="D118" i="15"/>
  <c r="C118" i="15"/>
  <c r="F115" i="15"/>
  <c r="E115" i="15"/>
  <c r="D115" i="15"/>
  <c r="C115" i="15"/>
  <c r="F112" i="15"/>
  <c r="E112" i="15"/>
  <c r="D112" i="15"/>
  <c r="C112" i="15"/>
  <c r="F88" i="15"/>
  <c r="E88" i="15"/>
  <c r="D88" i="15"/>
  <c r="C88" i="15"/>
  <c r="F85" i="15"/>
  <c r="E85" i="15"/>
  <c r="D85" i="15"/>
  <c r="C85" i="15"/>
  <c r="F82" i="15"/>
  <c r="E82" i="15"/>
  <c r="D82" i="15"/>
  <c r="C82" i="15"/>
  <c r="F61" i="15"/>
  <c r="E61" i="15"/>
  <c r="D61" i="15"/>
  <c r="C61" i="15"/>
  <c r="F58" i="15"/>
  <c r="E58" i="15"/>
  <c r="D58" i="15"/>
  <c r="C58" i="15"/>
  <c r="F55" i="15"/>
  <c r="E55" i="15"/>
  <c r="D55" i="15"/>
  <c r="C55" i="15"/>
  <c r="F26" i="15"/>
  <c r="E26" i="15"/>
  <c r="D26" i="15"/>
  <c r="C26" i="15"/>
  <c r="B26" i="15"/>
  <c r="F23" i="15"/>
  <c r="E23" i="15"/>
  <c r="D23" i="15"/>
  <c r="C23" i="15"/>
  <c r="B23" i="15"/>
  <c r="D24" i="15" s="1"/>
  <c r="F20" i="15"/>
  <c r="E20" i="15"/>
  <c r="D20" i="15"/>
  <c r="C20" i="15"/>
  <c r="B20" i="15"/>
  <c r="F21" i="15" s="1"/>
  <c r="C214" i="16"/>
  <c r="C212" i="16"/>
  <c r="C213" i="16" s="1"/>
  <c r="C210" i="16"/>
  <c r="C190" i="16"/>
  <c r="C188" i="16"/>
  <c r="C186" i="16"/>
  <c r="C166" i="16"/>
  <c r="C164" i="16"/>
  <c r="C162" i="16"/>
  <c r="F142" i="16"/>
  <c r="E142" i="16"/>
  <c r="D142" i="16"/>
  <c r="C142" i="16"/>
  <c r="F140" i="16"/>
  <c r="E140" i="16"/>
  <c r="D140" i="16"/>
  <c r="D141" i="16" s="1"/>
  <c r="C140" i="16"/>
  <c r="F138" i="16"/>
  <c r="E138" i="16"/>
  <c r="D138" i="16"/>
  <c r="C138" i="16"/>
  <c r="F118" i="16"/>
  <c r="E118" i="16"/>
  <c r="D118" i="16"/>
  <c r="C118" i="16"/>
  <c r="F115" i="16"/>
  <c r="E115" i="16"/>
  <c r="D115" i="16"/>
  <c r="C115" i="16"/>
  <c r="F112" i="16"/>
  <c r="E112" i="16"/>
  <c r="D112" i="16"/>
  <c r="C112" i="16"/>
  <c r="F88" i="16"/>
  <c r="E88" i="16"/>
  <c r="D88" i="16"/>
  <c r="C88" i="16"/>
  <c r="F85" i="16"/>
  <c r="E85" i="16"/>
  <c r="D85" i="16"/>
  <c r="C85" i="16"/>
  <c r="F82" i="16"/>
  <c r="E82" i="16"/>
  <c r="D82" i="16"/>
  <c r="C82" i="16"/>
  <c r="F61" i="16"/>
  <c r="E61" i="16"/>
  <c r="D61" i="16"/>
  <c r="C61" i="16"/>
  <c r="F58" i="16"/>
  <c r="E58" i="16"/>
  <c r="D58" i="16"/>
  <c r="C58" i="16"/>
  <c r="F55" i="16"/>
  <c r="E55" i="16"/>
  <c r="D55" i="16"/>
  <c r="C55" i="16"/>
  <c r="F26" i="16"/>
  <c r="E26" i="16"/>
  <c r="D26" i="16"/>
  <c r="C26" i="16"/>
  <c r="B26" i="16"/>
  <c r="E27" i="16" s="1"/>
  <c r="F23" i="16"/>
  <c r="E23" i="16"/>
  <c r="D23" i="16"/>
  <c r="C23" i="16"/>
  <c r="B23" i="16"/>
  <c r="F20" i="16"/>
  <c r="E20" i="16"/>
  <c r="D20" i="16"/>
  <c r="C20" i="16"/>
  <c r="B20" i="16"/>
  <c r="F21" i="16" s="1"/>
  <c r="C214" i="17"/>
  <c r="C212" i="17"/>
  <c r="C210" i="17"/>
  <c r="C190" i="17"/>
  <c r="C188" i="17"/>
  <c r="C186" i="17"/>
  <c r="C166" i="17"/>
  <c r="C164" i="17"/>
  <c r="C162" i="17"/>
  <c r="F142" i="17"/>
  <c r="E142" i="17"/>
  <c r="D142" i="17"/>
  <c r="C142" i="17"/>
  <c r="F140" i="17"/>
  <c r="E140" i="17"/>
  <c r="D140" i="17"/>
  <c r="C140" i="17"/>
  <c r="F138" i="17"/>
  <c r="E138" i="17"/>
  <c r="D138" i="17"/>
  <c r="C138" i="17"/>
  <c r="F118" i="17"/>
  <c r="E118" i="17"/>
  <c r="D118" i="17"/>
  <c r="C118" i="17"/>
  <c r="F115" i="17"/>
  <c r="E115" i="17"/>
  <c r="D115" i="17"/>
  <c r="C115" i="17"/>
  <c r="F112" i="17"/>
  <c r="E112" i="17"/>
  <c r="D112" i="17"/>
  <c r="C112" i="17"/>
  <c r="F88" i="17"/>
  <c r="E88" i="17"/>
  <c r="D88" i="17"/>
  <c r="C88" i="17"/>
  <c r="F85" i="17"/>
  <c r="E85" i="17"/>
  <c r="D85" i="17"/>
  <c r="C85" i="17"/>
  <c r="F82" i="17"/>
  <c r="E82" i="17"/>
  <c r="D82" i="17"/>
  <c r="C82" i="17"/>
  <c r="F61" i="17"/>
  <c r="E61" i="17"/>
  <c r="D61" i="17"/>
  <c r="C61" i="17"/>
  <c r="F58" i="17"/>
  <c r="E58" i="17"/>
  <c r="D58" i="17"/>
  <c r="C58" i="17"/>
  <c r="F55" i="17"/>
  <c r="E55" i="17"/>
  <c r="D55" i="17"/>
  <c r="C55" i="17"/>
  <c r="F26" i="17"/>
  <c r="E26" i="17"/>
  <c r="D26" i="17"/>
  <c r="C26" i="17"/>
  <c r="B26" i="17"/>
  <c r="F23" i="17"/>
  <c r="E23" i="17"/>
  <c r="D23" i="17"/>
  <c r="C23" i="17"/>
  <c r="B23" i="17"/>
  <c r="D86" i="17" s="1"/>
  <c r="F20" i="17"/>
  <c r="E20" i="17"/>
  <c r="D20" i="17"/>
  <c r="C20" i="17"/>
  <c r="B20" i="17"/>
  <c r="C21" i="17" s="1"/>
  <c r="C214" i="18"/>
  <c r="C212" i="18"/>
  <c r="C210" i="18"/>
  <c r="C190" i="18"/>
  <c r="C188" i="18"/>
  <c r="C186" i="18"/>
  <c r="C166" i="18"/>
  <c r="C164" i="18"/>
  <c r="C162" i="18"/>
  <c r="F142" i="18"/>
  <c r="E142" i="18"/>
  <c r="D142" i="18"/>
  <c r="C142" i="18"/>
  <c r="F140" i="18"/>
  <c r="E140" i="18"/>
  <c r="D140" i="18"/>
  <c r="C140" i="18"/>
  <c r="F138" i="18"/>
  <c r="E138" i="18"/>
  <c r="D138" i="18"/>
  <c r="C138" i="18"/>
  <c r="F118" i="18"/>
  <c r="E118" i="18"/>
  <c r="D118" i="18"/>
  <c r="C118" i="18"/>
  <c r="F115" i="18"/>
  <c r="E115" i="18"/>
  <c r="D115" i="18"/>
  <c r="C115" i="18"/>
  <c r="F112" i="18"/>
  <c r="E112" i="18"/>
  <c r="D112" i="18"/>
  <c r="C112" i="18"/>
  <c r="F88" i="18"/>
  <c r="E88" i="18"/>
  <c r="D88" i="18"/>
  <c r="C88" i="18"/>
  <c r="F85" i="18"/>
  <c r="E85" i="18"/>
  <c r="D85" i="18"/>
  <c r="C85" i="18"/>
  <c r="F82" i="18"/>
  <c r="E82" i="18"/>
  <c r="D82" i="18"/>
  <c r="C82" i="18"/>
  <c r="F61" i="18"/>
  <c r="E61" i="18"/>
  <c r="D61" i="18"/>
  <c r="C61" i="18"/>
  <c r="F58" i="18"/>
  <c r="E58" i="18"/>
  <c r="D58" i="18"/>
  <c r="C58" i="18"/>
  <c r="F55" i="18"/>
  <c r="E55" i="18"/>
  <c r="D55" i="18"/>
  <c r="C55" i="18"/>
  <c r="F26" i="18"/>
  <c r="E26" i="18"/>
  <c r="D26" i="18"/>
  <c r="C26" i="18"/>
  <c r="B26" i="18"/>
  <c r="D62" i="18" s="1"/>
  <c r="F23" i="18"/>
  <c r="E23" i="18"/>
  <c r="D23" i="18"/>
  <c r="C23" i="18"/>
  <c r="B23" i="18"/>
  <c r="D24" i="18" s="1"/>
  <c r="F20" i="18"/>
  <c r="E20" i="18"/>
  <c r="D20" i="18"/>
  <c r="C20" i="18"/>
  <c r="B20" i="18"/>
  <c r="D56" i="18" s="1"/>
  <c r="C214" i="19"/>
  <c r="C212" i="19"/>
  <c r="C210" i="19"/>
  <c r="C190" i="19"/>
  <c r="C188" i="19"/>
  <c r="C186" i="19"/>
  <c r="C166" i="19"/>
  <c r="C164" i="19"/>
  <c r="C162" i="19"/>
  <c r="F142" i="19"/>
  <c r="E142" i="19"/>
  <c r="D142" i="19"/>
  <c r="C142" i="19"/>
  <c r="F140" i="19"/>
  <c r="E140" i="19"/>
  <c r="D140" i="19"/>
  <c r="C140" i="19"/>
  <c r="F138" i="19"/>
  <c r="E138" i="19"/>
  <c r="D138" i="19"/>
  <c r="C138" i="19"/>
  <c r="F118" i="19"/>
  <c r="E118" i="19"/>
  <c r="D118" i="19"/>
  <c r="C118" i="19"/>
  <c r="F115" i="19"/>
  <c r="E115" i="19"/>
  <c r="D115" i="19"/>
  <c r="C115" i="19"/>
  <c r="F112" i="19"/>
  <c r="E112" i="19"/>
  <c r="D112" i="19"/>
  <c r="C112" i="19"/>
  <c r="F88" i="19"/>
  <c r="E88" i="19"/>
  <c r="D88" i="19"/>
  <c r="C88" i="19"/>
  <c r="F85" i="19"/>
  <c r="E85" i="19"/>
  <c r="D85" i="19"/>
  <c r="C85" i="19"/>
  <c r="F82" i="19"/>
  <c r="E82" i="19"/>
  <c r="D82" i="19"/>
  <c r="C82" i="19"/>
  <c r="F61" i="19"/>
  <c r="E61" i="19"/>
  <c r="D61" i="19"/>
  <c r="C61" i="19"/>
  <c r="F58" i="19"/>
  <c r="E58" i="19"/>
  <c r="D58" i="19"/>
  <c r="C58" i="19"/>
  <c r="F55" i="19"/>
  <c r="E55" i="19"/>
  <c r="D55" i="19"/>
  <c r="C55" i="19"/>
  <c r="F26" i="19"/>
  <c r="E26" i="19"/>
  <c r="D26" i="19"/>
  <c r="C26" i="19"/>
  <c r="B26" i="19"/>
  <c r="C27" i="19" s="1"/>
  <c r="F23" i="19"/>
  <c r="E23" i="19"/>
  <c r="D23" i="19"/>
  <c r="C23" i="19"/>
  <c r="B23" i="19"/>
  <c r="E24" i="19" s="1"/>
  <c r="F20" i="19"/>
  <c r="E20" i="19"/>
  <c r="D20" i="19"/>
  <c r="C20" i="19"/>
  <c r="B20" i="19"/>
  <c r="C214" i="20"/>
  <c r="C212" i="20"/>
  <c r="C210" i="20"/>
  <c r="C190" i="20"/>
  <c r="C188" i="20"/>
  <c r="C186" i="20"/>
  <c r="C166" i="20"/>
  <c r="C164" i="20"/>
  <c r="C162" i="20"/>
  <c r="F142" i="20"/>
  <c r="E142" i="20"/>
  <c r="D142" i="20"/>
  <c r="C142" i="20"/>
  <c r="F140" i="20"/>
  <c r="E140" i="20"/>
  <c r="D140" i="20"/>
  <c r="C140" i="20"/>
  <c r="F138" i="20"/>
  <c r="E138" i="20"/>
  <c r="D138" i="20"/>
  <c r="C138" i="20"/>
  <c r="F118" i="20"/>
  <c r="E118" i="20"/>
  <c r="D118" i="20"/>
  <c r="C118" i="20"/>
  <c r="F115" i="20"/>
  <c r="E115" i="20"/>
  <c r="D115" i="20"/>
  <c r="C115" i="20"/>
  <c r="F112" i="20"/>
  <c r="E112" i="20"/>
  <c r="D112" i="20"/>
  <c r="C112" i="20"/>
  <c r="F88" i="20"/>
  <c r="E88" i="20"/>
  <c r="D88" i="20"/>
  <c r="C88" i="20"/>
  <c r="F85" i="20"/>
  <c r="E85" i="20"/>
  <c r="D85" i="20"/>
  <c r="C85" i="20"/>
  <c r="F82" i="20"/>
  <c r="E82" i="20"/>
  <c r="D82" i="20"/>
  <c r="C82" i="20"/>
  <c r="F61" i="20"/>
  <c r="E61" i="20"/>
  <c r="D61" i="20"/>
  <c r="C61" i="20"/>
  <c r="F58" i="20"/>
  <c r="E58" i="20"/>
  <c r="D58" i="20"/>
  <c r="C58" i="20"/>
  <c r="F55" i="20"/>
  <c r="E55" i="20"/>
  <c r="D55" i="20"/>
  <c r="C55" i="20"/>
  <c r="F26" i="20"/>
  <c r="E26" i="20"/>
  <c r="D26" i="20"/>
  <c r="C26" i="20"/>
  <c r="B26" i="20"/>
  <c r="E62" i="20" s="1"/>
  <c r="F23" i="20"/>
  <c r="E23" i="20"/>
  <c r="D23" i="20"/>
  <c r="C23" i="20"/>
  <c r="B23" i="20"/>
  <c r="C189" i="20" s="1"/>
  <c r="F20" i="20"/>
  <c r="E20" i="20"/>
  <c r="D20" i="20"/>
  <c r="C20" i="20"/>
  <c r="B20" i="20"/>
  <c r="C214" i="21"/>
  <c r="C212" i="21"/>
  <c r="C210" i="21"/>
  <c r="C190" i="21"/>
  <c r="C188" i="21"/>
  <c r="C186" i="21"/>
  <c r="C166" i="21"/>
  <c r="C164" i="21"/>
  <c r="C162" i="21"/>
  <c r="F142" i="21"/>
  <c r="E142" i="21"/>
  <c r="D142" i="21"/>
  <c r="C142" i="21"/>
  <c r="F140" i="21"/>
  <c r="E140" i="21"/>
  <c r="D140" i="21"/>
  <c r="C140" i="21"/>
  <c r="F138" i="21"/>
  <c r="E138" i="21"/>
  <c r="D138" i="21"/>
  <c r="C138" i="21"/>
  <c r="F118" i="21"/>
  <c r="E118" i="21"/>
  <c r="D118" i="21"/>
  <c r="C118" i="21"/>
  <c r="F115" i="21"/>
  <c r="E115" i="21"/>
  <c r="D115" i="21"/>
  <c r="C115" i="21"/>
  <c r="F112" i="21"/>
  <c r="E112" i="21"/>
  <c r="D112" i="21"/>
  <c r="C112" i="21"/>
  <c r="F88" i="21"/>
  <c r="E88" i="21"/>
  <c r="D88" i="21"/>
  <c r="C88" i="21"/>
  <c r="F85" i="21"/>
  <c r="E85" i="21"/>
  <c r="D85" i="21"/>
  <c r="C85" i="21"/>
  <c r="F82" i="21"/>
  <c r="E82" i="21"/>
  <c r="D82" i="21"/>
  <c r="C82" i="21"/>
  <c r="F61" i="21"/>
  <c r="E61" i="21"/>
  <c r="D61" i="21"/>
  <c r="C61" i="21"/>
  <c r="F58" i="21"/>
  <c r="E58" i="21"/>
  <c r="D58" i="21"/>
  <c r="C58" i="21"/>
  <c r="F55" i="21"/>
  <c r="E55" i="21"/>
  <c r="D55" i="21"/>
  <c r="C55" i="21"/>
  <c r="F26" i="21"/>
  <c r="E26" i="21"/>
  <c r="D26" i="21"/>
  <c r="C26" i="21"/>
  <c r="B26" i="21"/>
  <c r="D62" i="21" s="1"/>
  <c r="F23" i="21"/>
  <c r="E23" i="21"/>
  <c r="D23" i="21"/>
  <c r="C23" i="21"/>
  <c r="B23" i="21"/>
  <c r="F20" i="21"/>
  <c r="E20" i="21"/>
  <c r="D20" i="21"/>
  <c r="C20" i="21"/>
  <c r="B20" i="21"/>
  <c r="C214" i="22"/>
  <c r="C212" i="22"/>
  <c r="C210" i="22"/>
  <c r="C190" i="22"/>
  <c r="C188" i="22"/>
  <c r="C186" i="22"/>
  <c r="C166" i="22"/>
  <c r="C164" i="22"/>
  <c r="C162" i="22"/>
  <c r="F142" i="22"/>
  <c r="E142" i="22"/>
  <c r="D142" i="22"/>
  <c r="C142" i="22"/>
  <c r="F140" i="22"/>
  <c r="E140" i="22"/>
  <c r="D140" i="22"/>
  <c r="C140" i="22"/>
  <c r="F138" i="22"/>
  <c r="E138" i="22"/>
  <c r="D138" i="22"/>
  <c r="C138" i="22"/>
  <c r="F118" i="22"/>
  <c r="E118" i="22"/>
  <c r="D118" i="22"/>
  <c r="C118" i="22"/>
  <c r="F115" i="22"/>
  <c r="E115" i="22"/>
  <c r="D115" i="22"/>
  <c r="C115" i="22"/>
  <c r="F112" i="22"/>
  <c r="E112" i="22"/>
  <c r="D112" i="22"/>
  <c r="C112" i="22"/>
  <c r="F88" i="22"/>
  <c r="E88" i="22"/>
  <c r="D88" i="22"/>
  <c r="C88" i="22"/>
  <c r="F85" i="22"/>
  <c r="E85" i="22"/>
  <c r="D85" i="22"/>
  <c r="C85" i="22"/>
  <c r="F82" i="22"/>
  <c r="E82" i="22"/>
  <c r="D82" i="22"/>
  <c r="C82" i="22"/>
  <c r="F61" i="22"/>
  <c r="E61" i="22"/>
  <c r="D61" i="22"/>
  <c r="C61" i="22"/>
  <c r="F58" i="22"/>
  <c r="E58" i="22"/>
  <c r="D58" i="22"/>
  <c r="C58" i="22"/>
  <c r="F55" i="22"/>
  <c r="E55" i="22"/>
  <c r="D55" i="22"/>
  <c r="C55" i="22"/>
  <c r="F26" i="22"/>
  <c r="E26" i="22"/>
  <c r="D26" i="22"/>
  <c r="C26" i="22"/>
  <c r="B26" i="22"/>
  <c r="E62" i="22" s="1"/>
  <c r="F23" i="22"/>
  <c r="E23" i="22"/>
  <c r="D23" i="22"/>
  <c r="C23" i="22"/>
  <c r="B23" i="22"/>
  <c r="D59" i="22" s="1"/>
  <c r="F20" i="22"/>
  <c r="E20" i="22"/>
  <c r="D20" i="22"/>
  <c r="C20" i="22"/>
  <c r="B20" i="22"/>
  <c r="C21" i="22" s="1"/>
  <c r="C214" i="23"/>
  <c r="C212" i="23"/>
  <c r="C213" i="23" s="1"/>
  <c r="C210" i="23"/>
  <c r="C190" i="23"/>
  <c r="C188" i="23"/>
  <c r="C186" i="23"/>
  <c r="C166" i="23"/>
  <c r="C164" i="23"/>
  <c r="C162" i="23"/>
  <c r="F142" i="23"/>
  <c r="E142" i="23"/>
  <c r="D142" i="23"/>
  <c r="C142" i="23"/>
  <c r="F140" i="23"/>
  <c r="E140" i="23"/>
  <c r="D140" i="23"/>
  <c r="C140" i="23"/>
  <c r="F138" i="23"/>
  <c r="E138" i="23"/>
  <c r="D138" i="23"/>
  <c r="C138" i="23"/>
  <c r="F118" i="23"/>
  <c r="E118" i="23"/>
  <c r="D118" i="23"/>
  <c r="C118" i="23"/>
  <c r="F115" i="23"/>
  <c r="E115" i="23"/>
  <c r="D115" i="23"/>
  <c r="C115" i="23"/>
  <c r="F112" i="23"/>
  <c r="E112" i="23"/>
  <c r="D112" i="23"/>
  <c r="C112" i="23"/>
  <c r="F88" i="23"/>
  <c r="E88" i="23"/>
  <c r="D88" i="23"/>
  <c r="C88" i="23"/>
  <c r="F85" i="23"/>
  <c r="E85" i="23"/>
  <c r="D85" i="23"/>
  <c r="C85" i="23"/>
  <c r="F82" i="23"/>
  <c r="E82" i="23"/>
  <c r="D82" i="23"/>
  <c r="C82" i="23"/>
  <c r="F61" i="23"/>
  <c r="E61" i="23"/>
  <c r="D61" i="23"/>
  <c r="C61" i="23"/>
  <c r="F58" i="23"/>
  <c r="E58" i="23"/>
  <c r="D58" i="23"/>
  <c r="C58" i="23"/>
  <c r="F55" i="23"/>
  <c r="E55" i="23"/>
  <c r="D55" i="23"/>
  <c r="C55" i="23"/>
  <c r="F26" i="23"/>
  <c r="E26" i="23"/>
  <c r="D26" i="23"/>
  <c r="C26" i="23"/>
  <c r="B26" i="23"/>
  <c r="F62" i="23" s="1"/>
  <c r="F23" i="23"/>
  <c r="E23" i="23"/>
  <c r="D23" i="23"/>
  <c r="C23" i="23"/>
  <c r="B23" i="23"/>
  <c r="F20" i="23"/>
  <c r="E20" i="23"/>
  <c r="D20" i="23"/>
  <c r="C20" i="23"/>
  <c r="B20" i="23"/>
  <c r="D21" i="23" s="1"/>
  <c r="C214" i="24"/>
  <c r="C212" i="24"/>
  <c r="C210" i="24"/>
  <c r="C190" i="24"/>
  <c r="C188" i="24"/>
  <c r="C186" i="24"/>
  <c r="C166" i="24"/>
  <c r="C164" i="24"/>
  <c r="C162" i="24"/>
  <c r="F142" i="24"/>
  <c r="E142" i="24"/>
  <c r="D142" i="24"/>
  <c r="C142" i="24"/>
  <c r="F140" i="24"/>
  <c r="E140" i="24"/>
  <c r="D140" i="24"/>
  <c r="C140" i="24"/>
  <c r="F138" i="24"/>
  <c r="E138" i="24"/>
  <c r="D138" i="24"/>
  <c r="C138" i="24"/>
  <c r="F118" i="24"/>
  <c r="E118" i="24"/>
  <c r="D118" i="24"/>
  <c r="C118" i="24"/>
  <c r="F115" i="24"/>
  <c r="E115" i="24"/>
  <c r="D115" i="24"/>
  <c r="D116" i="24" s="1"/>
  <c r="C115" i="24"/>
  <c r="F112" i="24"/>
  <c r="E112" i="24"/>
  <c r="D112" i="24"/>
  <c r="C112" i="24"/>
  <c r="F88" i="24"/>
  <c r="E88" i="24"/>
  <c r="D88" i="24"/>
  <c r="C88" i="24"/>
  <c r="F85" i="24"/>
  <c r="E85" i="24"/>
  <c r="D85" i="24"/>
  <c r="C85" i="24"/>
  <c r="F82" i="24"/>
  <c r="E82" i="24"/>
  <c r="D82" i="24"/>
  <c r="C82" i="24"/>
  <c r="F61" i="24"/>
  <c r="E61" i="24"/>
  <c r="D61" i="24"/>
  <c r="C61" i="24"/>
  <c r="F58" i="24"/>
  <c r="E58" i="24"/>
  <c r="D58" i="24"/>
  <c r="C58" i="24"/>
  <c r="F55" i="24"/>
  <c r="E55" i="24"/>
  <c r="D55" i="24"/>
  <c r="C55" i="24"/>
  <c r="F26" i="24"/>
  <c r="E26" i="24"/>
  <c r="D26" i="24"/>
  <c r="C26" i="24"/>
  <c r="B26" i="24"/>
  <c r="F23" i="24"/>
  <c r="E23" i="24"/>
  <c r="D23" i="24"/>
  <c r="C23" i="24"/>
  <c r="B23" i="24"/>
  <c r="C165" i="24" s="1"/>
  <c r="F20" i="24"/>
  <c r="E20" i="24"/>
  <c r="D20" i="24"/>
  <c r="C20" i="24"/>
  <c r="B20" i="24"/>
  <c r="E56" i="24" s="1"/>
  <c r="C214" i="25"/>
  <c r="C212" i="25"/>
  <c r="C210" i="25"/>
  <c r="C190" i="25"/>
  <c r="C188" i="25"/>
  <c r="C186" i="25"/>
  <c r="C166" i="25"/>
  <c r="C164" i="25"/>
  <c r="C162" i="25"/>
  <c r="F142" i="25"/>
  <c r="E142" i="25"/>
  <c r="D142" i="25"/>
  <c r="C142" i="25"/>
  <c r="F140" i="25"/>
  <c r="E140" i="25"/>
  <c r="D140" i="25"/>
  <c r="C140" i="25"/>
  <c r="F138" i="25"/>
  <c r="E138" i="25"/>
  <c r="D138" i="25"/>
  <c r="C138" i="25"/>
  <c r="F118" i="25"/>
  <c r="E118" i="25"/>
  <c r="D118" i="25"/>
  <c r="C118" i="25"/>
  <c r="F115" i="25"/>
  <c r="E115" i="25"/>
  <c r="D115" i="25"/>
  <c r="C115" i="25"/>
  <c r="F112" i="25"/>
  <c r="E112" i="25"/>
  <c r="D112" i="25"/>
  <c r="C112" i="25"/>
  <c r="F88" i="25"/>
  <c r="E88" i="25"/>
  <c r="D88" i="25"/>
  <c r="C88" i="25"/>
  <c r="F85" i="25"/>
  <c r="E85" i="25"/>
  <c r="D85" i="25"/>
  <c r="C85" i="25"/>
  <c r="F82" i="25"/>
  <c r="E82" i="25"/>
  <c r="D82" i="25"/>
  <c r="C82" i="25"/>
  <c r="F61" i="25"/>
  <c r="E61" i="25"/>
  <c r="D61" i="25"/>
  <c r="C61" i="25"/>
  <c r="F58" i="25"/>
  <c r="E58" i="25"/>
  <c r="D58" i="25"/>
  <c r="C58" i="25"/>
  <c r="F55" i="25"/>
  <c r="E55" i="25"/>
  <c r="D55" i="25"/>
  <c r="C55" i="25"/>
  <c r="F26" i="25"/>
  <c r="E26" i="25"/>
  <c r="D26" i="25"/>
  <c r="C26" i="25"/>
  <c r="B26" i="25"/>
  <c r="F23" i="25"/>
  <c r="E23" i="25"/>
  <c r="D23" i="25"/>
  <c r="C23" i="25"/>
  <c r="B23" i="25"/>
  <c r="C59" i="25" s="1"/>
  <c r="F20" i="25"/>
  <c r="E20" i="25"/>
  <c r="D20" i="25"/>
  <c r="C20" i="25"/>
  <c r="B20" i="25"/>
  <c r="D56" i="25" s="1"/>
  <c r="C214" i="26"/>
  <c r="C212" i="26"/>
  <c r="C210" i="26"/>
  <c r="C190" i="26"/>
  <c r="C188" i="26"/>
  <c r="C186" i="26"/>
  <c r="C166" i="26"/>
  <c r="C164" i="26"/>
  <c r="C162" i="26"/>
  <c r="F142" i="26"/>
  <c r="E142" i="26"/>
  <c r="D142" i="26"/>
  <c r="C142" i="26"/>
  <c r="F140" i="26"/>
  <c r="E140" i="26"/>
  <c r="E141" i="26" s="1"/>
  <c r="D140" i="26"/>
  <c r="C140" i="26"/>
  <c r="F138" i="26"/>
  <c r="E138" i="26"/>
  <c r="D138" i="26"/>
  <c r="C138" i="26"/>
  <c r="F118" i="26"/>
  <c r="E118" i="26"/>
  <c r="D118" i="26"/>
  <c r="C118" i="26"/>
  <c r="F115" i="26"/>
  <c r="E115" i="26"/>
  <c r="D115" i="26"/>
  <c r="C115" i="26"/>
  <c r="F112" i="26"/>
  <c r="E112" i="26"/>
  <c r="D112" i="26"/>
  <c r="C112" i="26"/>
  <c r="F88" i="26"/>
  <c r="E88" i="26"/>
  <c r="D88" i="26"/>
  <c r="C88" i="26"/>
  <c r="F85" i="26"/>
  <c r="E85" i="26"/>
  <c r="D85" i="26"/>
  <c r="C85" i="26"/>
  <c r="F82" i="26"/>
  <c r="E82" i="26"/>
  <c r="D82" i="26"/>
  <c r="C82" i="26"/>
  <c r="F61" i="26"/>
  <c r="E61" i="26"/>
  <c r="D61" i="26"/>
  <c r="C61" i="26"/>
  <c r="F58" i="26"/>
  <c r="E58" i="26"/>
  <c r="D58" i="26"/>
  <c r="C58" i="26"/>
  <c r="F55" i="26"/>
  <c r="E55" i="26"/>
  <c r="D55" i="26"/>
  <c r="C55" i="26"/>
  <c r="F26" i="26"/>
  <c r="E26" i="26"/>
  <c r="D26" i="26"/>
  <c r="C26" i="26"/>
  <c r="B26" i="26"/>
  <c r="E62" i="26" s="1"/>
  <c r="F23" i="26"/>
  <c r="E23" i="26"/>
  <c r="D23" i="26"/>
  <c r="C23" i="26"/>
  <c r="B23" i="26"/>
  <c r="E59" i="26" s="1"/>
  <c r="F20" i="26"/>
  <c r="E20" i="26"/>
  <c r="D20" i="26"/>
  <c r="C20" i="26"/>
  <c r="B20" i="26"/>
  <c r="F139" i="26" s="1"/>
  <c r="C214" i="27"/>
  <c r="C212" i="27"/>
  <c r="C210" i="27"/>
  <c r="C190" i="27"/>
  <c r="C188" i="27"/>
  <c r="C186" i="27"/>
  <c r="C166" i="27"/>
  <c r="C164" i="27"/>
  <c r="C162" i="27"/>
  <c r="F142" i="27"/>
  <c r="E142" i="27"/>
  <c r="D142" i="27"/>
  <c r="C142" i="27"/>
  <c r="F140" i="27"/>
  <c r="E140" i="27"/>
  <c r="D140" i="27"/>
  <c r="C140" i="27"/>
  <c r="F138" i="27"/>
  <c r="E138" i="27"/>
  <c r="D138" i="27"/>
  <c r="C138" i="27"/>
  <c r="F118" i="27"/>
  <c r="E118" i="27"/>
  <c r="D118" i="27"/>
  <c r="C118" i="27"/>
  <c r="F115" i="27"/>
  <c r="E115" i="27"/>
  <c r="D115" i="27"/>
  <c r="C115" i="27"/>
  <c r="F112" i="27"/>
  <c r="E112" i="27"/>
  <c r="D112" i="27"/>
  <c r="C112" i="27"/>
  <c r="F88" i="27"/>
  <c r="E88" i="27"/>
  <c r="D88" i="27"/>
  <c r="C88" i="27"/>
  <c r="F85" i="27"/>
  <c r="E85" i="27"/>
  <c r="D85" i="27"/>
  <c r="C85" i="27"/>
  <c r="F82" i="27"/>
  <c r="E82" i="27"/>
  <c r="D82" i="27"/>
  <c r="C82" i="27"/>
  <c r="F61" i="27"/>
  <c r="E61" i="27"/>
  <c r="D61" i="27"/>
  <c r="C61" i="27"/>
  <c r="F58" i="27"/>
  <c r="E58" i="27"/>
  <c r="D58" i="27"/>
  <c r="C58" i="27"/>
  <c r="F55" i="27"/>
  <c r="E55" i="27"/>
  <c r="D55" i="27"/>
  <c r="C55" i="27"/>
  <c r="F26" i="27"/>
  <c r="E26" i="27"/>
  <c r="D26" i="27"/>
  <c r="C26" i="27"/>
  <c r="B26" i="27"/>
  <c r="F62" i="27" s="1"/>
  <c r="F23" i="27"/>
  <c r="E23" i="27"/>
  <c r="D23" i="27"/>
  <c r="C23" i="27"/>
  <c r="B23" i="27"/>
  <c r="F20" i="27"/>
  <c r="E20" i="27"/>
  <c r="D20" i="27"/>
  <c r="C20" i="27"/>
  <c r="B20" i="27"/>
  <c r="C214" i="28"/>
  <c r="C212" i="28"/>
  <c r="C210" i="28"/>
  <c r="C190" i="28"/>
  <c r="C188" i="28"/>
  <c r="C186" i="28"/>
  <c r="C187" i="28" s="1"/>
  <c r="C166" i="28"/>
  <c r="C164" i="28"/>
  <c r="C162" i="28"/>
  <c r="F142" i="28"/>
  <c r="E142" i="28"/>
  <c r="D142" i="28"/>
  <c r="C142" i="28"/>
  <c r="F140" i="28"/>
  <c r="E140" i="28"/>
  <c r="D140" i="28"/>
  <c r="C140" i="28"/>
  <c r="F138" i="28"/>
  <c r="E138" i="28"/>
  <c r="D138" i="28"/>
  <c r="D139" i="28" s="1"/>
  <c r="C138" i="28"/>
  <c r="F118" i="28"/>
  <c r="E118" i="28"/>
  <c r="D118" i="28"/>
  <c r="C118" i="28"/>
  <c r="F115" i="28"/>
  <c r="E115" i="28"/>
  <c r="D115" i="28"/>
  <c r="C115" i="28"/>
  <c r="F112" i="28"/>
  <c r="E112" i="28"/>
  <c r="D112" i="28"/>
  <c r="C112" i="28"/>
  <c r="F88" i="28"/>
  <c r="E88" i="28"/>
  <c r="D88" i="28"/>
  <c r="C88" i="28"/>
  <c r="F85" i="28"/>
  <c r="E85" i="28"/>
  <c r="D85" i="28"/>
  <c r="C85" i="28"/>
  <c r="F82" i="28"/>
  <c r="E82" i="28"/>
  <c r="D82" i="28"/>
  <c r="C82" i="28"/>
  <c r="F61" i="28"/>
  <c r="E61" i="28"/>
  <c r="D61" i="28"/>
  <c r="C61" i="28"/>
  <c r="F58" i="28"/>
  <c r="E58" i="28"/>
  <c r="D58" i="28"/>
  <c r="C58" i="28"/>
  <c r="F55" i="28"/>
  <c r="E55" i="28"/>
  <c r="D55" i="28"/>
  <c r="C55" i="28"/>
  <c r="F26" i="28"/>
  <c r="E26" i="28"/>
  <c r="D26" i="28"/>
  <c r="C26" i="28"/>
  <c r="B26" i="28"/>
  <c r="D62" i="28" s="1"/>
  <c r="F23" i="28"/>
  <c r="E23" i="28"/>
  <c r="D23" i="28"/>
  <c r="C23" i="28"/>
  <c r="B23" i="28"/>
  <c r="F20" i="28"/>
  <c r="E20" i="28"/>
  <c r="D20" i="28"/>
  <c r="C20" i="28"/>
  <c r="B20" i="28"/>
  <c r="C113" i="28" s="1"/>
  <c r="C214" i="29"/>
  <c r="C212" i="29"/>
  <c r="C210" i="29"/>
  <c r="C190" i="29"/>
  <c r="C188" i="29"/>
  <c r="C186" i="29"/>
  <c r="C166" i="29"/>
  <c r="C164" i="29"/>
  <c r="C162" i="29"/>
  <c r="F142" i="29"/>
  <c r="E142" i="29"/>
  <c r="D142" i="29"/>
  <c r="C142" i="29"/>
  <c r="F140" i="29"/>
  <c r="E140" i="29"/>
  <c r="D140" i="29"/>
  <c r="C140" i="29"/>
  <c r="F138" i="29"/>
  <c r="E138" i="29"/>
  <c r="D138" i="29"/>
  <c r="C138" i="29"/>
  <c r="F118" i="29"/>
  <c r="E118" i="29"/>
  <c r="E119" i="29" s="1"/>
  <c r="D118" i="29"/>
  <c r="C118" i="29"/>
  <c r="F115" i="29"/>
  <c r="E115" i="29"/>
  <c r="D115" i="29"/>
  <c r="C115" i="29"/>
  <c r="F112" i="29"/>
  <c r="E112" i="29"/>
  <c r="D112" i="29"/>
  <c r="C112" i="29"/>
  <c r="F88" i="29"/>
  <c r="E88" i="29"/>
  <c r="D88" i="29"/>
  <c r="C88" i="29"/>
  <c r="F85" i="29"/>
  <c r="E85" i="29"/>
  <c r="D85" i="29"/>
  <c r="C85" i="29"/>
  <c r="F82" i="29"/>
  <c r="E82" i="29"/>
  <c r="D82" i="29"/>
  <c r="C82" i="29"/>
  <c r="F61" i="29"/>
  <c r="E61" i="29"/>
  <c r="D61" i="29"/>
  <c r="C61" i="29"/>
  <c r="C62" i="29" s="1"/>
  <c r="F58" i="29"/>
  <c r="E58" i="29"/>
  <c r="D58" i="29"/>
  <c r="C58" i="29"/>
  <c r="F55" i="29"/>
  <c r="E55" i="29"/>
  <c r="D55" i="29"/>
  <c r="C55" i="29"/>
  <c r="F26" i="29"/>
  <c r="E26" i="29"/>
  <c r="D26" i="29"/>
  <c r="C26" i="29"/>
  <c r="B26" i="29"/>
  <c r="B88" i="29" s="1"/>
  <c r="B118" i="29" s="1"/>
  <c r="B142" i="29" s="1"/>
  <c r="F23" i="29"/>
  <c r="E23" i="29"/>
  <c r="D23" i="29"/>
  <c r="C23" i="29"/>
  <c r="B23" i="29"/>
  <c r="F141" i="29" s="1"/>
  <c r="F20" i="29"/>
  <c r="E20" i="29"/>
  <c r="D20" i="29"/>
  <c r="C20" i="29"/>
  <c r="B20" i="29"/>
  <c r="C214" i="30"/>
  <c r="C212" i="30"/>
  <c r="C210" i="30"/>
  <c r="C190" i="30"/>
  <c r="C188" i="30"/>
  <c r="C186" i="30"/>
  <c r="C166" i="30"/>
  <c r="C164" i="30"/>
  <c r="C162" i="30"/>
  <c r="F142" i="30"/>
  <c r="E142" i="30"/>
  <c r="D142" i="30"/>
  <c r="C142" i="30"/>
  <c r="F140" i="30"/>
  <c r="E140" i="30"/>
  <c r="D140" i="30"/>
  <c r="C140" i="30"/>
  <c r="F138" i="30"/>
  <c r="E138" i="30"/>
  <c r="D138" i="30"/>
  <c r="C138" i="30"/>
  <c r="F118" i="30"/>
  <c r="E118" i="30"/>
  <c r="D118" i="30"/>
  <c r="C118" i="30"/>
  <c r="F115" i="30"/>
  <c r="E115" i="30"/>
  <c r="D115" i="30"/>
  <c r="C115" i="30"/>
  <c r="F112" i="30"/>
  <c r="E112" i="30"/>
  <c r="D112" i="30"/>
  <c r="C112" i="30"/>
  <c r="F88" i="30"/>
  <c r="E88" i="30"/>
  <c r="D88" i="30"/>
  <c r="C88" i="30"/>
  <c r="F85" i="30"/>
  <c r="E85" i="30"/>
  <c r="D85" i="30"/>
  <c r="C85" i="30"/>
  <c r="F82" i="30"/>
  <c r="E82" i="30"/>
  <c r="D82" i="30"/>
  <c r="C82" i="30"/>
  <c r="F61" i="30"/>
  <c r="E61" i="30"/>
  <c r="D61" i="30"/>
  <c r="C61" i="30"/>
  <c r="C62" i="30" s="1"/>
  <c r="F58" i="30"/>
  <c r="F59" i="30" s="1"/>
  <c r="E58" i="30"/>
  <c r="E59" i="30" s="1"/>
  <c r="D58" i="30"/>
  <c r="D59" i="30" s="1"/>
  <c r="C58" i="30"/>
  <c r="F55" i="30"/>
  <c r="E55" i="30"/>
  <c r="D55" i="30"/>
  <c r="C55" i="30"/>
  <c r="F26" i="30"/>
  <c r="E26" i="30"/>
  <c r="D26" i="30"/>
  <c r="C26" i="30"/>
  <c r="B26" i="30"/>
  <c r="F27" i="30" s="1"/>
  <c r="F23" i="30"/>
  <c r="E23" i="30"/>
  <c r="E24" i="30" s="1"/>
  <c r="D23" i="30"/>
  <c r="D24" i="30" s="1"/>
  <c r="C23" i="30"/>
  <c r="C24" i="30" s="1"/>
  <c r="B23" i="30"/>
  <c r="F20" i="30"/>
  <c r="E20" i="30"/>
  <c r="D20" i="30"/>
  <c r="C20" i="30"/>
  <c r="B20" i="30"/>
  <c r="D56" i="30" s="1"/>
  <c r="C214" i="31"/>
  <c r="C212" i="31"/>
  <c r="C210" i="31"/>
  <c r="C190" i="31"/>
  <c r="C188" i="31"/>
  <c r="C186" i="31"/>
  <c r="C166" i="31"/>
  <c r="C164" i="31"/>
  <c r="C162" i="31"/>
  <c r="F142" i="31"/>
  <c r="E142" i="31"/>
  <c r="D142" i="31"/>
  <c r="C142" i="31"/>
  <c r="F140" i="31"/>
  <c r="E140" i="31"/>
  <c r="D140" i="31"/>
  <c r="C140" i="31"/>
  <c r="F138" i="31"/>
  <c r="E138" i="31"/>
  <c r="D138" i="31"/>
  <c r="C138" i="31"/>
  <c r="F118" i="31"/>
  <c r="E118" i="31"/>
  <c r="D118" i="31"/>
  <c r="C118" i="31"/>
  <c r="F115" i="31"/>
  <c r="E115" i="31"/>
  <c r="D115" i="31"/>
  <c r="C115" i="31"/>
  <c r="F112" i="31"/>
  <c r="E112" i="31"/>
  <c r="E113" i="31" s="1"/>
  <c r="D112" i="31"/>
  <c r="C112" i="31"/>
  <c r="F88" i="31"/>
  <c r="E88" i="31"/>
  <c r="D88" i="31"/>
  <c r="C88" i="31"/>
  <c r="F85" i="31"/>
  <c r="E85" i="31"/>
  <c r="D85" i="31"/>
  <c r="C85" i="31"/>
  <c r="F82" i="31"/>
  <c r="E82" i="31"/>
  <c r="D82" i="31"/>
  <c r="C82" i="31"/>
  <c r="F61" i="31"/>
  <c r="E61" i="31"/>
  <c r="D61" i="31"/>
  <c r="C61" i="31"/>
  <c r="F58" i="31"/>
  <c r="E58" i="31"/>
  <c r="D58" i="31"/>
  <c r="C58" i="31"/>
  <c r="F55" i="31"/>
  <c r="E55" i="31"/>
  <c r="D55" i="31"/>
  <c r="C55" i="31"/>
  <c r="F26" i="31"/>
  <c r="E26" i="31"/>
  <c r="D26" i="31"/>
  <c r="C26" i="31"/>
  <c r="B26" i="31"/>
  <c r="F23" i="31"/>
  <c r="E23" i="31"/>
  <c r="D23" i="31"/>
  <c r="C23" i="31"/>
  <c r="B23" i="31"/>
  <c r="B85" i="31" s="1"/>
  <c r="F20" i="31"/>
  <c r="E20" i="31"/>
  <c r="D20" i="31"/>
  <c r="C20" i="31"/>
  <c r="B20" i="31"/>
  <c r="B82" i="31" s="1"/>
  <c r="B112" i="31" s="1"/>
  <c r="B138" i="31" s="1"/>
  <c r="B162" i="31" s="1"/>
  <c r="B186" i="31" s="1"/>
  <c r="B210" i="31" s="1"/>
  <c r="B234" i="31" s="1"/>
  <c r="C235" i="31" s="1"/>
  <c r="C214" i="32"/>
  <c r="C212" i="32"/>
  <c r="C210" i="32"/>
  <c r="C190" i="32"/>
  <c r="C188" i="32"/>
  <c r="C186" i="32"/>
  <c r="C166" i="32"/>
  <c r="C164" i="32"/>
  <c r="C162" i="32"/>
  <c r="F142" i="32"/>
  <c r="E142" i="32"/>
  <c r="D142" i="32"/>
  <c r="C142" i="32"/>
  <c r="F140" i="32"/>
  <c r="E140" i="32"/>
  <c r="D140" i="32"/>
  <c r="C140" i="32"/>
  <c r="C141" i="32" s="1"/>
  <c r="F138" i="32"/>
  <c r="E138" i="32"/>
  <c r="D138" i="32"/>
  <c r="C138" i="32"/>
  <c r="F118" i="32"/>
  <c r="E118" i="32"/>
  <c r="D118" i="32"/>
  <c r="C118" i="32"/>
  <c r="F115" i="32"/>
  <c r="E115" i="32"/>
  <c r="D115" i="32"/>
  <c r="C115" i="32"/>
  <c r="F112" i="32"/>
  <c r="E112" i="32"/>
  <c r="D112" i="32"/>
  <c r="C112" i="32"/>
  <c r="F88" i="32"/>
  <c r="E88" i="32"/>
  <c r="D88" i="32"/>
  <c r="C88" i="32"/>
  <c r="F85" i="32"/>
  <c r="E85" i="32"/>
  <c r="D85" i="32"/>
  <c r="C85" i="32"/>
  <c r="F82" i="32"/>
  <c r="E82" i="32"/>
  <c r="D82" i="32"/>
  <c r="C82" i="32"/>
  <c r="F61" i="32"/>
  <c r="E61" i="32"/>
  <c r="D61" i="32"/>
  <c r="C61" i="32"/>
  <c r="F58" i="32"/>
  <c r="E58" i="32"/>
  <c r="D58" i="32"/>
  <c r="C58" i="32"/>
  <c r="F55" i="32"/>
  <c r="E55" i="32"/>
  <c r="D55" i="32"/>
  <c r="C55" i="32"/>
  <c r="F26" i="32"/>
  <c r="E26" i="32"/>
  <c r="D26" i="32"/>
  <c r="C26" i="32"/>
  <c r="B26" i="32"/>
  <c r="F23" i="32"/>
  <c r="E23" i="32"/>
  <c r="D23" i="32"/>
  <c r="C23" i="32"/>
  <c r="B23" i="32"/>
  <c r="E116" i="32" s="1"/>
  <c r="F20" i="32"/>
  <c r="E20" i="32"/>
  <c r="D20" i="32"/>
  <c r="C20" i="32"/>
  <c r="B20" i="32"/>
  <c r="E56" i="32" s="1"/>
  <c r="C214" i="2"/>
  <c r="C212" i="2"/>
  <c r="C210" i="2"/>
  <c r="C190" i="2"/>
  <c r="C188" i="2"/>
  <c r="C186" i="2"/>
  <c r="C166" i="2"/>
  <c r="C164" i="2"/>
  <c r="C162" i="2"/>
  <c r="F142" i="2"/>
  <c r="E142" i="2"/>
  <c r="D142" i="2"/>
  <c r="C142" i="2"/>
  <c r="F140" i="2"/>
  <c r="E140" i="2"/>
  <c r="E141" i="2" s="1"/>
  <c r="D140" i="2"/>
  <c r="C140" i="2"/>
  <c r="F138" i="2"/>
  <c r="E138" i="2"/>
  <c r="D138" i="2"/>
  <c r="C138" i="2"/>
  <c r="F118" i="2"/>
  <c r="E118" i="2"/>
  <c r="D118" i="2"/>
  <c r="C118" i="2"/>
  <c r="F115" i="2"/>
  <c r="E115" i="2"/>
  <c r="D115" i="2"/>
  <c r="C115" i="2"/>
  <c r="F112" i="2"/>
  <c r="E112" i="2"/>
  <c r="D112" i="2"/>
  <c r="C112" i="2"/>
  <c r="F88" i="2"/>
  <c r="E88" i="2"/>
  <c r="D88" i="2"/>
  <c r="C88" i="2"/>
  <c r="F85" i="2"/>
  <c r="E85" i="2"/>
  <c r="D85" i="2"/>
  <c r="C85" i="2"/>
  <c r="F82" i="2"/>
  <c r="E82" i="2"/>
  <c r="D82" i="2"/>
  <c r="C82" i="2"/>
  <c r="F61" i="2"/>
  <c r="E61" i="2"/>
  <c r="D61" i="2"/>
  <c r="C61" i="2"/>
  <c r="F58" i="2"/>
  <c r="E58" i="2"/>
  <c r="D58" i="2"/>
  <c r="C58" i="2"/>
  <c r="F55" i="2"/>
  <c r="E55" i="2"/>
  <c r="D55" i="2"/>
  <c r="C55" i="2"/>
  <c r="F26" i="2"/>
  <c r="E26" i="2"/>
  <c r="D26" i="2"/>
  <c r="C26" i="2"/>
  <c r="B26" i="2"/>
  <c r="F23" i="2"/>
  <c r="E23" i="2"/>
  <c r="D23" i="2"/>
  <c r="C23" i="2"/>
  <c r="B23" i="2"/>
  <c r="D24" i="2" s="1"/>
  <c r="I6" i="34" s="1"/>
  <c r="F20" i="2"/>
  <c r="E20" i="2"/>
  <c r="D20" i="2"/>
  <c r="C20" i="2"/>
  <c r="B20" i="2"/>
  <c r="J8" i="2"/>
  <c r="C33" i="3"/>
  <c r="S7" i="3"/>
  <c r="D32" i="2"/>
  <c r="C32" i="2"/>
  <c r="C17" i="2"/>
  <c r="C209" i="2"/>
  <c r="C208" i="2"/>
  <c r="C207" i="2"/>
  <c r="C206" i="2"/>
  <c r="C205" i="2"/>
  <c r="C204" i="2"/>
  <c r="C203" i="2"/>
  <c r="C202" i="2"/>
  <c r="C201" i="2"/>
  <c r="C200" i="2"/>
  <c r="C199" i="2"/>
  <c r="C198" i="2"/>
  <c r="C197" i="2"/>
  <c r="C196" i="2"/>
  <c r="F33" i="32"/>
  <c r="E33" i="32"/>
  <c r="D33" i="32"/>
  <c r="C33" i="32"/>
  <c r="S18" i="32"/>
  <c r="J18" i="32"/>
  <c r="Q18" i="32"/>
  <c r="S17" i="32"/>
  <c r="J17" i="32"/>
  <c r="S16" i="32"/>
  <c r="J16" i="32"/>
  <c r="L16" i="32"/>
  <c r="S15" i="32"/>
  <c r="J15" i="32"/>
  <c r="S14" i="32"/>
  <c r="J14" i="32"/>
  <c r="S13" i="32"/>
  <c r="J13" i="32"/>
  <c r="S12" i="32"/>
  <c r="J12" i="32"/>
  <c r="S11" i="32"/>
  <c r="J11" i="32"/>
  <c r="S10" i="32"/>
  <c r="J10" i="32"/>
  <c r="S9" i="32"/>
  <c r="J9" i="32"/>
  <c r="S8" i="32"/>
  <c r="J8" i="32"/>
  <c r="S7" i="32"/>
  <c r="J7" i="32"/>
  <c r="L7" i="32"/>
  <c r="S6" i="32"/>
  <c r="J6" i="32"/>
  <c r="L6" i="32"/>
  <c r="S5" i="32"/>
  <c r="J5" i="32"/>
  <c r="F33" i="31"/>
  <c r="E33" i="31"/>
  <c r="D33" i="31"/>
  <c r="C33" i="31"/>
  <c r="S18" i="31"/>
  <c r="J18" i="31"/>
  <c r="S17" i="31"/>
  <c r="J17" i="31"/>
  <c r="Q17" i="31"/>
  <c r="S16" i="31"/>
  <c r="J16" i="31"/>
  <c r="Q16" i="31"/>
  <c r="S15" i="31"/>
  <c r="J15" i="31"/>
  <c r="S14" i="31"/>
  <c r="J14" i="31"/>
  <c r="S13" i="31"/>
  <c r="J13" i="31"/>
  <c r="L13" i="31"/>
  <c r="N13" i="31"/>
  <c r="P13" i="31"/>
  <c r="S12" i="31"/>
  <c r="J12" i="31"/>
  <c r="L12" i="31"/>
  <c r="T12" i="31"/>
  <c r="S11" i="31"/>
  <c r="J11" i="31"/>
  <c r="Q11" i="31"/>
  <c r="S10" i="31"/>
  <c r="J10" i="31"/>
  <c r="L10" i="31"/>
  <c r="N10" i="31"/>
  <c r="P10" i="31"/>
  <c r="S9" i="31"/>
  <c r="J9" i="31"/>
  <c r="L9" i="31"/>
  <c r="N9" i="31"/>
  <c r="P9" i="31"/>
  <c r="Q9" i="31"/>
  <c r="S8" i="31"/>
  <c r="J8" i="31"/>
  <c r="S7" i="31"/>
  <c r="J7" i="31"/>
  <c r="S6" i="31"/>
  <c r="J6" i="31"/>
  <c r="S5" i="31"/>
  <c r="J5" i="31"/>
  <c r="L5" i="31" s="1"/>
  <c r="F33" i="30"/>
  <c r="E33" i="30"/>
  <c r="D33" i="30"/>
  <c r="C33" i="30"/>
  <c r="S18" i="30"/>
  <c r="J18" i="30"/>
  <c r="Q18" i="30"/>
  <c r="S17" i="30"/>
  <c r="J17" i="30"/>
  <c r="Q17" i="30"/>
  <c r="S16" i="30"/>
  <c r="J16" i="30"/>
  <c r="L16" i="30"/>
  <c r="N16" i="30"/>
  <c r="P16" i="30"/>
  <c r="S15" i="30"/>
  <c r="J15" i="30"/>
  <c r="S14" i="30"/>
  <c r="J14" i="30"/>
  <c r="S13" i="30"/>
  <c r="J13" i="30"/>
  <c r="S12" i="30"/>
  <c r="J12" i="30"/>
  <c r="L12" i="30"/>
  <c r="N12" i="30"/>
  <c r="P12" i="30"/>
  <c r="S11" i="30"/>
  <c r="J11" i="30"/>
  <c r="S10" i="30"/>
  <c r="J10" i="30"/>
  <c r="L10" i="30"/>
  <c r="N10" i="30"/>
  <c r="P10" i="30"/>
  <c r="S9" i="30"/>
  <c r="J9" i="30"/>
  <c r="L9" i="30"/>
  <c r="S8" i="30"/>
  <c r="J8" i="30"/>
  <c r="S7" i="30"/>
  <c r="J7" i="30"/>
  <c r="S6" i="30"/>
  <c r="J6" i="30"/>
  <c r="L6" i="30"/>
  <c r="N6" i="30"/>
  <c r="P6" i="30"/>
  <c r="S5" i="30"/>
  <c r="J5" i="30"/>
  <c r="L5" i="30" s="1"/>
  <c r="F33" i="29"/>
  <c r="E33" i="29"/>
  <c r="D33" i="29"/>
  <c r="C33" i="29"/>
  <c r="S18" i="29"/>
  <c r="T18" i="29"/>
  <c r="J18" i="29"/>
  <c r="Q18" i="29"/>
  <c r="S17" i="29"/>
  <c r="J17" i="29"/>
  <c r="L17" i="29"/>
  <c r="S16" i="29"/>
  <c r="J16" i="29"/>
  <c r="L16" i="29"/>
  <c r="S15" i="29"/>
  <c r="J15" i="29"/>
  <c r="S14" i="29"/>
  <c r="J14" i="29"/>
  <c r="S13" i="29"/>
  <c r="J13" i="29"/>
  <c r="S12" i="29"/>
  <c r="J12" i="29"/>
  <c r="S11" i="29"/>
  <c r="J11" i="29"/>
  <c r="S10" i="29"/>
  <c r="J10" i="29"/>
  <c r="S9" i="29"/>
  <c r="J9" i="29"/>
  <c r="S8" i="29"/>
  <c r="J8" i="29"/>
  <c r="L8" i="29"/>
  <c r="N8" i="29"/>
  <c r="P8" i="29"/>
  <c r="S7" i="29"/>
  <c r="J7" i="29"/>
  <c r="S6" i="29"/>
  <c r="J6" i="29"/>
  <c r="S5" i="29"/>
  <c r="J5" i="29"/>
  <c r="F33" i="28"/>
  <c r="E33" i="28"/>
  <c r="D33" i="28"/>
  <c r="C33" i="28"/>
  <c r="E27" i="28"/>
  <c r="F21" i="28"/>
  <c r="S18" i="28"/>
  <c r="J18" i="28"/>
  <c r="L18" i="28"/>
  <c r="N18" i="28"/>
  <c r="P18" i="28"/>
  <c r="S17" i="28"/>
  <c r="J17" i="28"/>
  <c r="Q17" i="28"/>
  <c r="S16" i="28"/>
  <c r="J16" i="28"/>
  <c r="Q16" i="28"/>
  <c r="S15" i="28"/>
  <c r="J15" i="28"/>
  <c r="L15" i="28"/>
  <c r="N15" i="28"/>
  <c r="P15" i="28"/>
  <c r="S14" i="28"/>
  <c r="J14" i="28"/>
  <c r="S13" i="28"/>
  <c r="J13" i="28"/>
  <c r="S12" i="28"/>
  <c r="J12" i="28"/>
  <c r="S11" i="28"/>
  <c r="J11" i="28"/>
  <c r="S10" i="28"/>
  <c r="J10" i="28"/>
  <c r="L10" i="28"/>
  <c r="N10" i="28"/>
  <c r="P10" i="28"/>
  <c r="S9" i="28"/>
  <c r="J9" i="28"/>
  <c r="S8" i="28"/>
  <c r="J8" i="28"/>
  <c r="S7" i="28"/>
  <c r="J7" i="28"/>
  <c r="L7" i="28"/>
  <c r="N7" i="28"/>
  <c r="P7" i="28"/>
  <c r="S6" i="28"/>
  <c r="J6" i="28"/>
  <c r="S5" i="28"/>
  <c r="J5" i="28"/>
  <c r="L5" i="28" s="1"/>
  <c r="F33" i="27"/>
  <c r="E33" i="27"/>
  <c r="D33" i="27"/>
  <c r="C33" i="27"/>
  <c r="S18" i="27"/>
  <c r="J18" i="27"/>
  <c r="Q18" i="27"/>
  <c r="S17" i="27"/>
  <c r="J17" i="27"/>
  <c r="Q17" i="27"/>
  <c r="S16" i="27"/>
  <c r="J16" i="27"/>
  <c r="L16" i="27"/>
  <c r="N16" i="27"/>
  <c r="P16" i="27"/>
  <c r="S15" i="27"/>
  <c r="J15" i="27"/>
  <c r="L15" i="27"/>
  <c r="N15" i="27"/>
  <c r="P15" i="27"/>
  <c r="S14" i="27"/>
  <c r="J14" i="27"/>
  <c r="L14" i="27"/>
  <c r="N14" i="27"/>
  <c r="P14" i="27"/>
  <c r="Q14" i="27"/>
  <c r="S13" i="27"/>
  <c r="J13" i="27"/>
  <c r="S12" i="27"/>
  <c r="J12" i="27"/>
  <c r="S11" i="27"/>
  <c r="J11" i="27"/>
  <c r="S10" i="27"/>
  <c r="J10" i="27"/>
  <c r="S9" i="27"/>
  <c r="J9" i="27"/>
  <c r="L9" i="27"/>
  <c r="N9" i="27"/>
  <c r="P9" i="27"/>
  <c r="S8" i="27"/>
  <c r="J8" i="27"/>
  <c r="L8" i="27"/>
  <c r="N8" i="27"/>
  <c r="P8" i="27"/>
  <c r="S7" i="27"/>
  <c r="J7" i="27"/>
  <c r="S6" i="27"/>
  <c r="J6" i="27"/>
  <c r="L6" i="27"/>
  <c r="N6" i="27"/>
  <c r="P6" i="27"/>
  <c r="S5" i="27"/>
  <c r="J5" i="27"/>
  <c r="L5" i="27" s="1"/>
  <c r="F33" i="26"/>
  <c r="E33" i="26"/>
  <c r="G33" i="26"/>
  <c r="D33" i="26"/>
  <c r="C33" i="26"/>
  <c r="S18" i="26"/>
  <c r="J18" i="26"/>
  <c r="Q18" i="26"/>
  <c r="S17" i="26"/>
  <c r="J17" i="26"/>
  <c r="Q17" i="26"/>
  <c r="S16" i="26"/>
  <c r="J16" i="26"/>
  <c r="S15" i="26"/>
  <c r="Q15" i="26"/>
  <c r="J15" i="26"/>
  <c r="L15" i="26"/>
  <c r="N15" i="26"/>
  <c r="P15" i="26"/>
  <c r="S14" i="26"/>
  <c r="J14" i="26"/>
  <c r="S13" i="26"/>
  <c r="J13" i="26"/>
  <c r="L13" i="26"/>
  <c r="S12" i="26"/>
  <c r="J12" i="26"/>
  <c r="L12" i="26"/>
  <c r="N12" i="26"/>
  <c r="P12" i="26"/>
  <c r="S11" i="26"/>
  <c r="J11" i="26"/>
  <c r="S10" i="26"/>
  <c r="J10" i="26"/>
  <c r="S9" i="26"/>
  <c r="J9" i="26"/>
  <c r="S8" i="26"/>
  <c r="J8" i="26"/>
  <c r="L8" i="26"/>
  <c r="S7" i="26"/>
  <c r="J7" i="26"/>
  <c r="L7" i="26"/>
  <c r="S6" i="26"/>
  <c r="J6" i="26"/>
  <c r="S5" i="26"/>
  <c r="J5" i="26"/>
  <c r="F33" i="25"/>
  <c r="E33" i="25"/>
  <c r="D33" i="25"/>
  <c r="C33" i="25"/>
  <c r="S18" i="25"/>
  <c r="J18" i="25"/>
  <c r="Q18" i="25"/>
  <c r="S17" i="25"/>
  <c r="T17" i="25"/>
  <c r="J17" i="25"/>
  <c r="Q17" i="25"/>
  <c r="S16" i="25"/>
  <c r="J16" i="25"/>
  <c r="Q16" i="25"/>
  <c r="S15" i="25"/>
  <c r="J15" i="25"/>
  <c r="S14" i="25"/>
  <c r="J14" i="25"/>
  <c r="S13" i="25"/>
  <c r="J13" i="25"/>
  <c r="L13" i="25"/>
  <c r="N13" i="25"/>
  <c r="P13" i="25"/>
  <c r="S12" i="25"/>
  <c r="J12" i="25"/>
  <c r="S11" i="25"/>
  <c r="J11" i="25"/>
  <c r="S10" i="25"/>
  <c r="J10" i="25"/>
  <c r="S9" i="25"/>
  <c r="J9" i="25"/>
  <c r="L9" i="25"/>
  <c r="N9" i="25"/>
  <c r="P9" i="25"/>
  <c r="S8" i="25"/>
  <c r="J8" i="25"/>
  <c r="S7" i="25"/>
  <c r="J7" i="25"/>
  <c r="S6" i="25"/>
  <c r="J6" i="25"/>
  <c r="S5" i="25"/>
  <c r="J5" i="25"/>
  <c r="L5" i="25"/>
  <c r="N5" i="25" s="1"/>
  <c r="P5" i="25" s="1"/>
  <c r="Q5" i="25" s="1"/>
  <c r="F33" i="24"/>
  <c r="E33" i="24"/>
  <c r="D33" i="24"/>
  <c r="C33" i="24"/>
  <c r="S18" i="24"/>
  <c r="J18" i="24"/>
  <c r="Q18" i="24"/>
  <c r="S17" i="24"/>
  <c r="J17" i="24"/>
  <c r="S16" i="24"/>
  <c r="J16" i="24"/>
  <c r="L16" i="24"/>
  <c r="N16" i="24"/>
  <c r="P16" i="24"/>
  <c r="S15" i="24"/>
  <c r="J15" i="24"/>
  <c r="L15" i="24"/>
  <c r="S14" i="24"/>
  <c r="J14" i="24"/>
  <c r="L14" i="24"/>
  <c r="N14" i="24"/>
  <c r="P14" i="24"/>
  <c r="S13" i="24"/>
  <c r="J13" i="24"/>
  <c r="L13" i="24"/>
  <c r="S12" i="24"/>
  <c r="J12" i="24"/>
  <c r="S11" i="24"/>
  <c r="J11" i="24"/>
  <c r="S10" i="24"/>
  <c r="J10" i="24"/>
  <c r="S9" i="24"/>
  <c r="J9" i="24"/>
  <c r="S8" i="24"/>
  <c r="J8" i="24"/>
  <c r="S7" i="24"/>
  <c r="J7" i="24"/>
  <c r="L7" i="24"/>
  <c r="N7" i="24"/>
  <c r="P7" i="24"/>
  <c r="S6" i="24"/>
  <c r="J6" i="24"/>
  <c r="S5" i="24"/>
  <c r="J5" i="24"/>
  <c r="F33" i="23"/>
  <c r="E33" i="23"/>
  <c r="D33" i="23"/>
  <c r="C33" i="23"/>
  <c r="E59" i="23"/>
  <c r="S18" i="23"/>
  <c r="J18" i="23"/>
  <c r="Q18" i="23"/>
  <c r="S17" i="23"/>
  <c r="J17" i="23"/>
  <c r="Q17" i="23"/>
  <c r="S16" i="23"/>
  <c r="J16" i="23"/>
  <c r="S15" i="23"/>
  <c r="J15" i="23"/>
  <c r="L15" i="23"/>
  <c r="S14" i="23"/>
  <c r="J14" i="23"/>
  <c r="S13" i="23"/>
  <c r="J13" i="23"/>
  <c r="S12" i="23"/>
  <c r="J12" i="23"/>
  <c r="L12" i="23"/>
  <c r="N12" i="23"/>
  <c r="P12" i="23"/>
  <c r="Q12" i="23"/>
  <c r="S11" i="23"/>
  <c r="J11" i="23"/>
  <c r="S10" i="23"/>
  <c r="J10" i="23"/>
  <c r="S9" i="23"/>
  <c r="J9" i="23"/>
  <c r="S8" i="23"/>
  <c r="J8" i="23"/>
  <c r="S7" i="23"/>
  <c r="J7" i="23"/>
  <c r="S6" i="23"/>
  <c r="J6" i="23"/>
  <c r="S5" i="23"/>
  <c r="J5" i="23"/>
  <c r="L5" i="23" s="1"/>
  <c r="F33" i="22"/>
  <c r="E33" i="22"/>
  <c r="D33" i="22"/>
  <c r="C33" i="22"/>
  <c r="S18" i="22"/>
  <c r="J18" i="22"/>
  <c r="L18" i="22"/>
  <c r="N18" i="22"/>
  <c r="P18" i="22"/>
  <c r="S17" i="22"/>
  <c r="T17" i="22"/>
  <c r="J17" i="22"/>
  <c r="Q17" i="22"/>
  <c r="S16" i="22"/>
  <c r="J16" i="22"/>
  <c r="Q16" i="22"/>
  <c r="S15" i="22"/>
  <c r="J15" i="22"/>
  <c r="L15" i="22"/>
  <c r="S14" i="22"/>
  <c r="J14" i="22"/>
  <c r="Q14" i="22"/>
  <c r="S13" i="22"/>
  <c r="J13" i="22"/>
  <c r="S12" i="22"/>
  <c r="J12" i="22"/>
  <c r="S11" i="22"/>
  <c r="J11" i="22"/>
  <c r="L11" i="22"/>
  <c r="S10" i="22"/>
  <c r="J10" i="22"/>
  <c r="S9" i="22"/>
  <c r="J9" i="22"/>
  <c r="S8" i="22"/>
  <c r="J8" i="22"/>
  <c r="S7" i="22"/>
  <c r="J7" i="22"/>
  <c r="L7" i="22"/>
  <c r="S6" i="22"/>
  <c r="J6" i="22"/>
  <c r="S5" i="22"/>
  <c r="J5" i="22"/>
  <c r="L5" i="22" s="1"/>
  <c r="F33" i="21"/>
  <c r="E33" i="21"/>
  <c r="D33" i="21"/>
  <c r="C33" i="21"/>
  <c r="S18" i="21"/>
  <c r="J18" i="21"/>
  <c r="Q18" i="21"/>
  <c r="S17" i="21"/>
  <c r="J17" i="21"/>
  <c r="Q17" i="21"/>
  <c r="S16" i="21"/>
  <c r="J16" i="21"/>
  <c r="L16" i="21"/>
  <c r="T16" i="21"/>
  <c r="Q16" i="21"/>
  <c r="S15" i="21"/>
  <c r="J15" i="21"/>
  <c r="S14" i="21"/>
  <c r="J14" i="21"/>
  <c r="S13" i="21"/>
  <c r="J13" i="21"/>
  <c r="L13" i="21"/>
  <c r="N13" i="21"/>
  <c r="P13" i="21"/>
  <c r="S12" i="21"/>
  <c r="J12" i="21"/>
  <c r="L12" i="21"/>
  <c r="S11" i="21"/>
  <c r="J11" i="21"/>
  <c r="L11" i="21"/>
  <c r="S10" i="21"/>
  <c r="J10" i="21"/>
  <c r="S9" i="21"/>
  <c r="J9" i="21"/>
  <c r="S8" i="21"/>
  <c r="J8" i="21"/>
  <c r="L8" i="21"/>
  <c r="S7" i="21"/>
  <c r="J7" i="21"/>
  <c r="S6" i="21"/>
  <c r="J6" i="21"/>
  <c r="S5" i="21"/>
  <c r="J5" i="21"/>
  <c r="F33" i="20"/>
  <c r="E33" i="20"/>
  <c r="D33" i="20"/>
  <c r="C33" i="20"/>
  <c r="C62" i="20"/>
  <c r="S18" i="20"/>
  <c r="J18" i="20"/>
  <c r="Q18" i="20"/>
  <c r="S17" i="20"/>
  <c r="J17" i="20"/>
  <c r="Q17" i="20"/>
  <c r="S16" i="20"/>
  <c r="J16" i="20"/>
  <c r="S15" i="20"/>
  <c r="J15" i="20"/>
  <c r="S14" i="20"/>
  <c r="J14" i="20"/>
  <c r="S13" i="20"/>
  <c r="J13" i="20"/>
  <c r="S12" i="20"/>
  <c r="J12" i="20"/>
  <c r="S11" i="20"/>
  <c r="J11" i="20"/>
  <c r="S10" i="20"/>
  <c r="J10" i="20"/>
  <c r="S9" i="20"/>
  <c r="J9" i="20"/>
  <c r="L9" i="20"/>
  <c r="N9" i="20"/>
  <c r="P9" i="20"/>
  <c r="S8" i="20"/>
  <c r="J8" i="20"/>
  <c r="L8" i="20"/>
  <c r="S7" i="20"/>
  <c r="J7" i="20"/>
  <c r="S6" i="20"/>
  <c r="J6" i="20"/>
  <c r="S5" i="20"/>
  <c r="J5" i="20"/>
  <c r="F33" i="19"/>
  <c r="E33" i="19"/>
  <c r="D33" i="19"/>
  <c r="C33" i="19"/>
  <c r="S18" i="19"/>
  <c r="J18" i="19"/>
  <c r="Q18" i="19"/>
  <c r="S17" i="19"/>
  <c r="J17" i="19"/>
  <c r="Q17" i="19"/>
  <c r="S16" i="19"/>
  <c r="J16" i="19"/>
  <c r="S15" i="19"/>
  <c r="J15" i="19"/>
  <c r="L15" i="19"/>
  <c r="N15" i="19"/>
  <c r="P15" i="19"/>
  <c r="S14" i="19"/>
  <c r="J14" i="19"/>
  <c r="L14" i="19"/>
  <c r="N14" i="19"/>
  <c r="P14" i="19"/>
  <c r="S13" i="19"/>
  <c r="J13" i="19"/>
  <c r="L13" i="19"/>
  <c r="N13" i="19"/>
  <c r="P13" i="19"/>
  <c r="S12" i="19"/>
  <c r="J12" i="19"/>
  <c r="S11" i="19"/>
  <c r="J11" i="19"/>
  <c r="S10" i="19"/>
  <c r="J10" i="19"/>
  <c r="S9" i="19"/>
  <c r="J9" i="19"/>
  <c r="L9" i="19"/>
  <c r="N9" i="19"/>
  <c r="P9" i="19"/>
  <c r="S8" i="19"/>
  <c r="J8" i="19"/>
  <c r="S7" i="19"/>
  <c r="J7" i="19"/>
  <c r="S6" i="19"/>
  <c r="J6" i="19"/>
  <c r="S5" i="19"/>
  <c r="J5" i="19"/>
  <c r="Q5" i="19" s="1"/>
  <c r="F33" i="18"/>
  <c r="E33" i="18"/>
  <c r="D33" i="18"/>
  <c r="C33" i="18"/>
  <c r="S18" i="18"/>
  <c r="J18" i="18"/>
  <c r="S17" i="18"/>
  <c r="J17" i="18"/>
  <c r="Q17" i="18"/>
  <c r="S16" i="18"/>
  <c r="J16" i="18"/>
  <c r="L16" i="18"/>
  <c r="N16" i="18"/>
  <c r="S15" i="18"/>
  <c r="J15" i="18"/>
  <c r="L15" i="18"/>
  <c r="N15" i="18"/>
  <c r="P15" i="18"/>
  <c r="S14" i="18"/>
  <c r="J14" i="18"/>
  <c r="L14" i="18"/>
  <c r="N14" i="18"/>
  <c r="P14" i="18"/>
  <c r="S13" i="18"/>
  <c r="J13" i="18"/>
  <c r="S12" i="18"/>
  <c r="J12" i="18"/>
  <c r="S11" i="18"/>
  <c r="J11" i="18"/>
  <c r="L11" i="18"/>
  <c r="S10" i="18"/>
  <c r="J10" i="18"/>
  <c r="S9" i="18"/>
  <c r="J9" i="18"/>
  <c r="S8" i="18"/>
  <c r="J8" i="18"/>
  <c r="S7" i="18"/>
  <c r="J7" i="18"/>
  <c r="L7" i="18"/>
  <c r="N7" i="18"/>
  <c r="P7" i="18"/>
  <c r="S6" i="18"/>
  <c r="J6" i="18"/>
  <c r="S5" i="18"/>
  <c r="J5" i="18"/>
  <c r="F33" i="17"/>
  <c r="E33" i="17"/>
  <c r="D33" i="17"/>
  <c r="C33" i="17"/>
  <c r="E27" i="17"/>
  <c r="E24" i="17"/>
  <c r="S18" i="17"/>
  <c r="J18" i="17"/>
  <c r="Q18" i="17"/>
  <c r="S17" i="17"/>
  <c r="J17" i="17"/>
  <c r="Q17" i="17"/>
  <c r="S16" i="17"/>
  <c r="T16" i="17"/>
  <c r="J16" i="17"/>
  <c r="L16" i="17"/>
  <c r="N16" i="17"/>
  <c r="P16" i="17"/>
  <c r="S15" i="17"/>
  <c r="J15" i="17"/>
  <c r="L15" i="17"/>
  <c r="N15" i="17"/>
  <c r="P15" i="17"/>
  <c r="S14" i="17"/>
  <c r="J14" i="17"/>
  <c r="S13" i="17"/>
  <c r="J13" i="17"/>
  <c r="S12" i="17"/>
  <c r="J12" i="17"/>
  <c r="S11" i="17"/>
  <c r="J11" i="17"/>
  <c r="S10" i="17"/>
  <c r="J10" i="17"/>
  <c r="S9" i="17"/>
  <c r="J9" i="17"/>
  <c r="L9" i="17"/>
  <c r="S8" i="17"/>
  <c r="J8" i="17"/>
  <c r="L8" i="17"/>
  <c r="S7" i="17"/>
  <c r="J7" i="17"/>
  <c r="S6" i="17"/>
  <c r="J6" i="17"/>
  <c r="S5" i="17"/>
  <c r="J5" i="17"/>
  <c r="L5" i="17"/>
  <c r="T5" i="17" s="1"/>
  <c r="F33" i="16"/>
  <c r="E33" i="16"/>
  <c r="D33" i="16"/>
  <c r="C33" i="16"/>
  <c r="D59" i="16"/>
  <c r="S18" i="16"/>
  <c r="J18" i="16"/>
  <c r="Q18" i="16"/>
  <c r="S17" i="16"/>
  <c r="J17" i="16"/>
  <c r="Q17" i="16"/>
  <c r="S16" i="16"/>
  <c r="J16" i="16"/>
  <c r="Q16" i="16"/>
  <c r="S15" i="16"/>
  <c r="J15" i="16"/>
  <c r="L15" i="16"/>
  <c r="T15" i="16"/>
  <c r="N15" i="16"/>
  <c r="P15" i="16"/>
  <c r="S14" i="16"/>
  <c r="J14" i="16"/>
  <c r="S13" i="16"/>
  <c r="J13" i="16"/>
  <c r="L13" i="16"/>
  <c r="S12" i="16"/>
  <c r="L12" i="16"/>
  <c r="J12" i="16"/>
  <c r="S11" i="16"/>
  <c r="J11" i="16"/>
  <c r="S10" i="16"/>
  <c r="J10" i="16"/>
  <c r="L10" i="16"/>
  <c r="T10" i="16"/>
  <c r="S9" i="16"/>
  <c r="J9" i="16"/>
  <c r="S8" i="16"/>
  <c r="J8" i="16"/>
  <c r="S7" i="16"/>
  <c r="J7" i="16"/>
  <c r="S6" i="16"/>
  <c r="J6" i="16"/>
  <c r="L6" i="16"/>
  <c r="S5" i="16"/>
  <c r="J5" i="16"/>
  <c r="F33" i="15"/>
  <c r="E33" i="15"/>
  <c r="D33" i="15"/>
  <c r="C33" i="15"/>
  <c r="S18" i="15"/>
  <c r="J18" i="15"/>
  <c r="Q18" i="15"/>
  <c r="S17" i="15"/>
  <c r="T17" i="15"/>
  <c r="J17" i="15"/>
  <c r="Q17" i="15"/>
  <c r="S16" i="15"/>
  <c r="J16" i="15"/>
  <c r="S15" i="15"/>
  <c r="J15" i="15"/>
  <c r="L15" i="15"/>
  <c r="S14" i="15"/>
  <c r="J14" i="15"/>
  <c r="L14" i="15"/>
  <c r="N14" i="15"/>
  <c r="P14" i="15"/>
  <c r="S13" i="15"/>
  <c r="J13" i="15"/>
  <c r="L13" i="15"/>
  <c r="S12" i="15"/>
  <c r="J12" i="15"/>
  <c r="S11" i="15"/>
  <c r="J11" i="15"/>
  <c r="L11" i="15"/>
  <c r="S10" i="15"/>
  <c r="J10" i="15"/>
  <c r="S9" i="15"/>
  <c r="J9" i="15"/>
  <c r="S8" i="15"/>
  <c r="J8" i="15"/>
  <c r="S7" i="15"/>
  <c r="J7" i="15"/>
  <c r="L7" i="15"/>
  <c r="N7" i="15"/>
  <c r="P7" i="15"/>
  <c r="S6" i="15"/>
  <c r="J6" i="15"/>
  <c r="S5" i="15"/>
  <c r="J5" i="15"/>
  <c r="F33" i="14"/>
  <c r="E33" i="14"/>
  <c r="D33" i="14"/>
  <c r="C33" i="14"/>
  <c r="S18" i="14"/>
  <c r="J18" i="14"/>
  <c r="Q18" i="14"/>
  <c r="S17" i="14"/>
  <c r="T17" i="14"/>
  <c r="J17" i="14"/>
  <c r="L17" i="14"/>
  <c r="S16" i="14"/>
  <c r="J16" i="14"/>
  <c r="S15" i="14"/>
  <c r="J15" i="14"/>
  <c r="S14" i="14"/>
  <c r="J14" i="14"/>
  <c r="S13" i="14"/>
  <c r="J13" i="14"/>
  <c r="S12" i="14"/>
  <c r="J12" i="14"/>
  <c r="L12" i="14"/>
  <c r="N12" i="14"/>
  <c r="P12" i="14"/>
  <c r="S11" i="14"/>
  <c r="J11" i="14"/>
  <c r="S10" i="14"/>
  <c r="J10" i="14"/>
  <c r="S9" i="14"/>
  <c r="J9" i="14"/>
  <c r="L9" i="14"/>
  <c r="S8" i="14"/>
  <c r="J8" i="14"/>
  <c r="S7" i="14"/>
  <c r="J7" i="14"/>
  <c r="S6" i="14"/>
  <c r="J6" i="14"/>
  <c r="S5" i="14"/>
  <c r="J5" i="14"/>
  <c r="L5" i="14"/>
  <c r="N5" i="14" s="1"/>
  <c r="P5" i="14" s="1"/>
  <c r="Q5" i="14" s="1"/>
  <c r="F33" i="13"/>
  <c r="E33" i="13"/>
  <c r="D33" i="13"/>
  <c r="C33" i="13"/>
  <c r="F62" i="13"/>
  <c r="S18" i="13"/>
  <c r="J18" i="13"/>
  <c r="S17" i="13"/>
  <c r="J17" i="13"/>
  <c r="Q17" i="13"/>
  <c r="S16" i="13"/>
  <c r="L16" i="13"/>
  <c r="N16" i="13"/>
  <c r="P16" i="13"/>
  <c r="J16" i="13"/>
  <c r="Q16" i="13"/>
  <c r="S15" i="13"/>
  <c r="J15" i="13"/>
  <c r="L15" i="13"/>
  <c r="N15" i="13"/>
  <c r="P15" i="13"/>
  <c r="S14" i="13"/>
  <c r="J14" i="13"/>
  <c r="L14" i="13"/>
  <c r="N14" i="13"/>
  <c r="P14" i="13"/>
  <c r="S13" i="13"/>
  <c r="J13" i="13"/>
  <c r="L13" i="13"/>
  <c r="S12" i="13"/>
  <c r="J12" i="13"/>
  <c r="S11" i="13"/>
  <c r="J11" i="13"/>
  <c r="L11" i="13"/>
  <c r="S10" i="13"/>
  <c r="J10" i="13"/>
  <c r="S9" i="13"/>
  <c r="J9" i="13"/>
  <c r="L9" i="13"/>
  <c r="T9" i="13"/>
  <c r="S8" i="13"/>
  <c r="J8" i="13"/>
  <c r="L8" i="13"/>
  <c r="S7" i="13"/>
  <c r="J7" i="13"/>
  <c r="S6" i="13"/>
  <c r="J6" i="13"/>
  <c r="S5" i="13"/>
  <c r="J5" i="13"/>
  <c r="L5" i="13"/>
  <c r="N5" i="13" s="1"/>
  <c r="P5" i="13" s="1"/>
  <c r="Q5" i="13" s="1"/>
  <c r="F33" i="12"/>
  <c r="E33" i="12"/>
  <c r="D33" i="12"/>
  <c r="C33" i="12"/>
  <c r="S18" i="12"/>
  <c r="J18" i="12"/>
  <c r="L18" i="12"/>
  <c r="N18" i="12"/>
  <c r="P18" i="12"/>
  <c r="S17" i="12"/>
  <c r="J17" i="12"/>
  <c r="Q17" i="12"/>
  <c r="S16" i="12"/>
  <c r="J16" i="12"/>
  <c r="L16" i="12"/>
  <c r="S15" i="12"/>
  <c r="J15" i="12"/>
  <c r="S14" i="12"/>
  <c r="J14" i="12"/>
  <c r="S13" i="12"/>
  <c r="J13" i="12"/>
  <c r="L13" i="12"/>
  <c r="N13" i="12"/>
  <c r="P13" i="12"/>
  <c r="S12" i="12"/>
  <c r="J12" i="12"/>
  <c r="S11" i="12"/>
  <c r="J11" i="12"/>
  <c r="L11" i="12"/>
  <c r="S10" i="12"/>
  <c r="J10" i="12"/>
  <c r="L10" i="12"/>
  <c r="N10" i="12"/>
  <c r="P10" i="12"/>
  <c r="S9" i="12"/>
  <c r="J9" i="12"/>
  <c r="L9" i="12"/>
  <c r="N9" i="12"/>
  <c r="P9" i="12"/>
  <c r="S8" i="12"/>
  <c r="J8" i="12"/>
  <c r="L8" i="12"/>
  <c r="S7" i="12"/>
  <c r="J7" i="12"/>
  <c r="S6" i="12"/>
  <c r="J6" i="12"/>
  <c r="S5" i="12"/>
  <c r="J5" i="12"/>
  <c r="L5" i="12" s="1"/>
  <c r="F33" i="11"/>
  <c r="E33" i="11"/>
  <c r="D33" i="11"/>
  <c r="C33" i="11"/>
  <c r="D27" i="11"/>
  <c r="S18" i="11"/>
  <c r="J18" i="11"/>
  <c r="Q18" i="11"/>
  <c r="S17" i="11"/>
  <c r="J17" i="11"/>
  <c r="Q17" i="11"/>
  <c r="S16" i="11"/>
  <c r="J16" i="11"/>
  <c r="Q16" i="11"/>
  <c r="S15" i="11"/>
  <c r="J15" i="11"/>
  <c r="L15" i="11"/>
  <c r="S14" i="11"/>
  <c r="J14" i="11"/>
  <c r="L14" i="11"/>
  <c r="S13" i="11"/>
  <c r="J13" i="11"/>
  <c r="L13" i="11"/>
  <c r="N13" i="11"/>
  <c r="P13" i="11"/>
  <c r="S12" i="11"/>
  <c r="J12" i="11"/>
  <c r="S11" i="11"/>
  <c r="J11" i="11"/>
  <c r="L11" i="11"/>
  <c r="S10" i="11"/>
  <c r="J10" i="11"/>
  <c r="L10" i="11"/>
  <c r="N10" i="11"/>
  <c r="P10" i="11"/>
  <c r="S9" i="11"/>
  <c r="J9" i="11"/>
  <c r="L9" i="11"/>
  <c r="N9" i="11"/>
  <c r="P9" i="11"/>
  <c r="S8" i="11"/>
  <c r="J8" i="11"/>
  <c r="S7" i="11"/>
  <c r="J7" i="11"/>
  <c r="S6" i="11"/>
  <c r="J6" i="11"/>
  <c r="S5" i="11"/>
  <c r="J5" i="11"/>
  <c r="L5" i="11" s="1"/>
  <c r="N5" i="11" s="1"/>
  <c r="P5" i="11" s="1"/>
  <c r="Q5" i="11" s="1"/>
  <c r="F33" i="10"/>
  <c r="E33" i="10"/>
  <c r="D33" i="10"/>
  <c r="C33" i="10"/>
  <c r="B85" i="10"/>
  <c r="B115" i="10" s="1"/>
  <c r="B140" i="10" s="1"/>
  <c r="B164" i="10" s="1"/>
  <c r="B188" i="10" s="1"/>
  <c r="B212" i="10" s="1"/>
  <c r="B236" i="10" s="1"/>
  <c r="S18" i="10"/>
  <c r="J18" i="10"/>
  <c r="Q18" i="10"/>
  <c r="S17" i="10"/>
  <c r="J17" i="10"/>
  <c r="L17" i="10"/>
  <c r="Q17" i="10"/>
  <c r="S16" i="10"/>
  <c r="J16" i="10"/>
  <c r="S15" i="10"/>
  <c r="J15" i="10"/>
  <c r="S14" i="10"/>
  <c r="J14" i="10"/>
  <c r="L14" i="10"/>
  <c r="S13" i="10"/>
  <c r="J13" i="10"/>
  <c r="S12" i="10"/>
  <c r="J12" i="10"/>
  <c r="S11" i="10"/>
  <c r="J11" i="10"/>
  <c r="L11" i="10"/>
  <c r="N11" i="10"/>
  <c r="P11" i="10"/>
  <c r="S10" i="10"/>
  <c r="J10" i="10"/>
  <c r="S9" i="10"/>
  <c r="J9" i="10"/>
  <c r="S8" i="10"/>
  <c r="J8" i="10"/>
  <c r="L8" i="10"/>
  <c r="N8" i="10"/>
  <c r="P8" i="10"/>
  <c r="S7" i="10"/>
  <c r="J7" i="10"/>
  <c r="S6" i="10"/>
  <c r="J6" i="10"/>
  <c r="S5" i="10"/>
  <c r="J5" i="10"/>
  <c r="L5" i="10" s="1"/>
  <c r="F33" i="9"/>
  <c r="E33" i="9"/>
  <c r="D33" i="9"/>
  <c r="C33" i="9"/>
  <c r="F59" i="9"/>
  <c r="S18" i="9"/>
  <c r="T18" i="9"/>
  <c r="J18" i="9"/>
  <c r="Q18" i="9"/>
  <c r="S17" i="9"/>
  <c r="J17" i="9"/>
  <c r="Q17" i="9"/>
  <c r="S16" i="9"/>
  <c r="J16" i="9"/>
  <c r="S15" i="9"/>
  <c r="J15" i="9"/>
  <c r="S14" i="9"/>
  <c r="J14" i="9"/>
  <c r="S13" i="9"/>
  <c r="J13" i="9"/>
  <c r="L13" i="9"/>
  <c r="S12" i="9"/>
  <c r="J12" i="9"/>
  <c r="S11" i="9"/>
  <c r="J11" i="9"/>
  <c r="L11" i="9"/>
  <c r="N11" i="9"/>
  <c r="P11" i="9"/>
  <c r="S10" i="9"/>
  <c r="J10" i="9"/>
  <c r="S9" i="9"/>
  <c r="J9" i="9"/>
  <c r="S8" i="9"/>
  <c r="J8" i="9"/>
  <c r="S7" i="9"/>
  <c r="J7" i="9"/>
  <c r="S6" i="9"/>
  <c r="J6" i="9"/>
  <c r="S5" i="9"/>
  <c r="J5" i="9"/>
  <c r="F33" i="8"/>
  <c r="E33" i="8"/>
  <c r="D33" i="8"/>
  <c r="C33" i="8"/>
  <c r="C21" i="8"/>
  <c r="S18" i="8"/>
  <c r="J18" i="8"/>
  <c r="L18" i="8"/>
  <c r="N18" i="8"/>
  <c r="P18" i="8"/>
  <c r="S17" i="8"/>
  <c r="J17" i="8"/>
  <c r="Q17" i="8"/>
  <c r="S16" i="8"/>
  <c r="J16" i="8"/>
  <c r="Q16" i="8"/>
  <c r="S15" i="8"/>
  <c r="J15" i="8"/>
  <c r="S14" i="8"/>
  <c r="J14" i="8"/>
  <c r="L14" i="8"/>
  <c r="N14" i="8"/>
  <c r="P14" i="8"/>
  <c r="S13" i="8"/>
  <c r="J13" i="8"/>
  <c r="S12" i="8"/>
  <c r="J12" i="8"/>
  <c r="L12" i="8"/>
  <c r="N12" i="8"/>
  <c r="P12" i="8"/>
  <c r="S11" i="8"/>
  <c r="J11" i="8"/>
  <c r="S10" i="8"/>
  <c r="J10" i="8"/>
  <c r="S9" i="8"/>
  <c r="J9" i="8"/>
  <c r="S8" i="8"/>
  <c r="J8" i="8"/>
  <c r="S7" i="8"/>
  <c r="J7" i="8"/>
  <c r="L7" i="8"/>
  <c r="N7" i="8"/>
  <c r="P7" i="8"/>
  <c r="S6" i="8"/>
  <c r="J6" i="8"/>
  <c r="L6" i="8"/>
  <c r="S5" i="8"/>
  <c r="J5" i="8"/>
  <c r="L5" i="8" s="1"/>
  <c r="F33" i="7"/>
  <c r="E33" i="7"/>
  <c r="D33" i="7"/>
  <c r="C33" i="7"/>
  <c r="S18" i="7"/>
  <c r="J18" i="7"/>
  <c r="Q18" i="7"/>
  <c r="S17" i="7"/>
  <c r="J17" i="7"/>
  <c r="Q17" i="7"/>
  <c r="S16" i="7"/>
  <c r="J16" i="7"/>
  <c r="Q16" i="7"/>
  <c r="S15" i="7"/>
  <c r="J15" i="7"/>
  <c r="S14" i="7"/>
  <c r="J14" i="7"/>
  <c r="L14" i="7"/>
  <c r="S13" i="7"/>
  <c r="J13" i="7"/>
  <c r="S12" i="7"/>
  <c r="J12" i="7"/>
  <c r="L12" i="7"/>
  <c r="N12" i="7"/>
  <c r="P12" i="7"/>
  <c r="S11" i="7"/>
  <c r="J11" i="7"/>
  <c r="L11" i="7"/>
  <c r="N11" i="7"/>
  <c r="P11" i="7"/>
  <c r="S10" i="7"/>
  <c r="J10" i="7"/>
  <c r="L10" i="7"/>
  <c r="N10" i="7"/>
  <c r="P10" i="7"/>
  <c r="S9" i="7"/>
  <c r="J9" i="7"/>
  <c r="S8" i="7"/>
  <c r="J8" i="7"/>
  <c r="S7" i="7"/>
  <c r="J7" i="7"/>
  <c r="L7" i="7"/>
  <c r="N7" i="7"/>
  <c r="P7" i="7"/>
  <c r="S6" i="7"/>
  <c r="J6" i="7"/>
  <c r="S5" i="7"/>
  <c r="J5" i="7"/>
  <c r="F33" i="6"/>
  <c r="E33" i="6"/>
  <c r="D33" i="6"/>
  <c r="C33" i="6"/>
  <c r="C62" i="6"/>
  <c r="S18" i="6"/>
  <c r="J18" i="6"/>
  <c r="S17" i="6"/>
  <c r="J17" i="6"/>
  <c r="S16" i="6"/>
  <c r="J16" i="6"/>
  <c r="L16" i="6"/>
  <c r="N16" i="6"/>
  <c r="P16" i="6"/>
  <c r="S15" i="6"/>
  <c r="Q15" i="6"/>
  <c r="J15" i="6"/>
  <c r="L15" i="6"/>
  <c r="N15" i="6"/>
  <c r="P15" i="6"/>
  <c r="S14" i="6"/>
  <c r="J14" i="6"/>
  <c r="S13" i="6"/>
  <c r="J13" i="6"/>
  <c r="L13" i="6"/>
  <c r="N13" i="6"/>
  <c r="P13" i="6"/>
  <c r="S12" i="6"/>
  <c r="J12" i="6"/>
  <c r="S11" i="6"/>
  <c r="J11" i="6"/>
  <c r="S10" i="6"/>
  <c r="J10" i="6"/>
  <c r="S9" i="6"/>
  <c r="J9" i="6"/>
  <c r="S8" i="6"/>
  <c r="J8" i="6"/>
  <c r="L8" i="6"/>
  <c r="N8" i="6"/>
  <c r="P8" i="6"/>
  <c r="S7" i="6"/>
  <c r="J7" i="6"/>
  <c r="S6" i="6"/>
  <c r="J6" i="6"/>
  <c r="S5" i="6"/>
  <c r="J5" i="6"/>
  <c r="L5" i="6" s="1"/>
  <c r="F33" i="5"/>
  <c r="E33" i="5"/>
  <c r="D33" i="5"/>
  <c r="C33" i="5"/>
  <c r="G33" i="5"/>
  <c r="S18" i="5"/>
  <c r="J18" i="5"/>
  <c r="Q18" i="5"/>
  <c r="S17" i="5"/>
  <c r="J17" i="5"/>
  <c r="Q17" i="5"/>
  <c r="S16" i="5"/>
  <c r="J16" i="5"/>
  <c r="L16" i="5"/>
  <c r="N16" i="5"/>
  <c r="P16" i="5"/>
  <c r="S15" i="5"/>
  <c r="J15" i="5"/>
  <c r="S14" i="5"/>
  <c r="J14" i="5"/>
  <c r="L14" i="5"/>
  <c r="S13" i="5"/>
  <c r="J13" i="5"/>
  <c r="S12" i="5"/>
  <c r="J12" i="5"/>
  <c r="S11" i="5"/>
  <c r="J11" i="5"/>
  <c r="S10" i="5"/>
  <c r="J10" i="5"/>
  <c r="S9" i="5"/>
  <c r="J9" i="5"/>
  <c r="S8" i="5"/>
  <c r="J8" i="5"/>
  <c r="L8" i="5"/>
  <c r="S7" i="5"/>
  <c r="J7" i="5"/>
  <c r="S6" i="5"/>
  <c r="J6" i="5"/>
  <c r="S5" i="5"/>
  <c r="J5" i="5"/>
  <c r="L5" i="5" s="1"/>
  <c r="F33" i="4"/>
  <c r="E33" i="4"/>
  <c r="D33" i="4"/>
  <c r="C33" i="4"/>
  <c r="E24" i="4"/>
  <c r="S18" i="4"/>
  <c r="T18" i="4"/>
  <c r="J18" i="4"/>
  <c r="Q18" i="4"/>
  <c r="S17" i="4"/>
  <c r="J17" i="4"/>
  <c r="Q17" i="4"/>
  <c r="S16" i="4"/>
  <c r="L16" i="4"/>
  <c r="N16" i="4"/>
  <c r="P16" i="4"/>
  <c r="J16" i="4"/>
  <c r="Q16" i="4"/>
  <c r="S15" i="4"/>
  <c r="J15" i="4"/>
  <c r="S14" i="4"/>
  <c r="J14" i="4"/>
  <c r="S13" i="4"/>
  <c r="J13" i="4"/>
  <c r="L13" i="4"/>
  <c r="N13" i="4"/>
  <c r="P13" i="4"/>
  <c r="S12" i="4"/>
  <c r="J12" i="4"/>
  <c r="S11" i="4"/>
  <c r="J11" i="4"/>
  <c r="L11" i="4"/>
  <c r="N11" i="4"/>
  <c r="P11" i="4"/>
  <c r="S10" i="4"/>
  <c r="J10" i="4"/>
  <c r="L10" i="4"/>
  <c r="T10" i="4"/>
  <c r="S9" i="4"/>
  <c r="J9" i="4"/>
  <c r="S8" i="4"/>
  <c r="J8" i="4"/>
  <c r="S7" i="4"/>
  <c r="J7" i="4"/>
  <c r="L7" i="4"/>
  <c r="N7" i="4"/>
  <c r="P7" i="4"/>
  <c r="S6" i="4"/>
  <c r="J6" i="4"/>
  <c r="L6" i="4"/>
  <c r="N6" i="4"/>
  <c r="P6" i="4"/>
  <c r="S5" i="4"/>
  <c r="J5" i="4"/>
  <c r="Q5" i="4" s="1"/>
  <c r="L5" i="4"/>
  <c r="T5" i="4" s="1"/>
  <c r="N5" i="4"/>
  <c r="P5" i="4"/>
  <c r="L18" i="32"/>
  <c r="N18" i="32"/>
  <c r="P18" i="32"/>
  <c r="F24" i="32"/>
  <c r="L11" i="32"/>
  <c r="T11" i="32"/>
  <c r="L11" i="31"/>
  <c r="N11" i="31"/>
  <c r="P11" i="31"/>
  <c r="L11" i="30"/>
  <c r="N11" i="30"/>
  <c r="P11" i="30"/>
  <c r="L18" i="30"/>
  <c r="L17" i="30"/>
  <c r="N17" i="30"/>
  <c r="P17" i="30"/>
  <c r="B82" i="30"/>
  <c r="B112" i="30" s="1"/>
  <c r="L10" i="29"/>
  <c r="N10" i="29"/>
  <c r="P10" i="29"/>
  <c r="L18" i="29"/>
  <c r="N18" i="29"/>
  <c r="P18" i="29"/>
  <c r="L17" i="28"/>
  <c r="L16" i="28"/>
  <c r="T16" i="28"/>
  <c r="L18" i="27"/>
  <c r="N18" i="27"/>
  <c r="P18" i="27"/>
  <c r="E27" i="27"/>
  <c r="L11" i="27"/>
  <c r="N11" i="27"/>
  <c r="P11" i="27"/>
  <c r="F27" i="27"/>
  <c r="L10" i="26"/>
  <c r="N10" i="26"/>
  <c r="P10" i="26"/>
  <c r="L18" i="26"/>
  <c r="N18" i="26"/>
  <c r="P18" i="26"/>
  <c r="L17" i="26"/>
  <c r="L11" i="25"/>
  <c r="L10" i="25"/>
  <c r="N10" i="25"/>
  <c r="P10" i="25"/>
  <c r="L17" i="25"/>
  <c r="N17" i="25"/>
  <c r="P17" i="25"/>
  <c r="L18" i="24"/>
  <c r="T18" i="23"/>
  <c r="L18" i="23"/>
  <c r="N18" i="23"/>
  <c r="P18" i="23"/>
  <c r="L9" i="23"/>
  <c r="N9" i="23"/>
  <c r="P9" i="23"/>
  <c r="L17" i="22"/>
  <c r="N17" i="22"/>
  <c r="P17" i="22"/>
  <c r="Q18" i="22"/>
  <c r="L10" i="21"/>
  <c r="T10" i="21"/>
  <c r="L17" i="21"/>
  <c r="N17" i="21"/>
  <c r="P17" i="21"/>
  <c r="L17" i="20"/>
  <c r="N17" i="20"/>
  <c r="P17" i="20"/>
  <c r="E62" i="19"/>
  <c r="L8" i="18"/>
  <c r="N8" i="18"/>
  <c r="P8" i="18"/>
  <c r="P16" i="18"/>
  <c r="L9" i="18"/>
  <c r="T9" i="18"/>
  <c r="L18" i="17"/>
  <c r="N18" i="17"/>
  <c r="P18" i="17"/>
  <c r="L17" i="16"/>
  <c r="L17" i="15"/>
  <c r="L11" i="14"/>
  <c r="T11" i="14"/>
  <c r="L18" i="14"/>
  <c r="N18" i="14"/>
  <c r="P18" i="14"/>
  <c r="L17" i="11"/>
  <c r="T17" i="11"/>
  <c r="L18" i="10"/>
  <c r="N18" i="10"/>
  <c r="P18" i="10"/>
  <c r="L9" i="10"/>
  <c r="T9" i="10"/>
  <c r="N13" i="9"/>
  <c r="P13" i="9"/>
  <c r="L18" i="9"/>
  <c r="N18" i="9"/>
  <c r="P18" i="9"/>
  <c r="L17" i="9"/>
  <c r="N17" i="9"/>
  <c r="P17" i="9"/>
  <c r="T18" i="8"/>
  <c r="L11" i="8"/>
  <c r="T11" i="8"/>
  <c r="L8" i="8"/>
  <c r="L16" i="8"/>
  <c r="N16" i="8"/>
  <c r="P16" i="8"/>
  <c r="L17" i="8"/>
  <c r="N17" i="8"/>
  <c r="P17" i="8"/>
  <c r="Q18" i="8"/>
  <c r="T18" i="7"/>
  <c r="E56" i="7"/>
  <c r="L18" i="7"/>
  <c r="N18" i="7"/>
  <c r="P18" i="7"/>
  <c r="F56" i="7"/>
  <c r="L11" i="6"/>
  <c r="N11" i="6"/>
  <c r="P11" i="6"/>
  <c r="L17" i="5"/>
  <c r="L18" i="4"/>
  <c r="N18" i="4"/>
  <c r="P18" i="4"/>
  <c r="C185" i="2"/>
  <c r="C184" i="2"/>
  <c r="C183" i="2"/>
  <c r="C182" i="2"/>
  <c r="C181" i="2"/>
  <c r="C180" i="2"/>
  <c r="C179" i="2"/>
  <c r="C178" i="2"/>
  <c r="C177" i="2"/>
  <c r="C176" i="2"/>
  <c r="C175" i="2"/>
  <c r="C174" i="2"/>
  <c r="C173" i="2"/>
  <c r="C172" i="2"/>
  <c r="C161" i="2"/>
  <c r="C160" i="2"/>
  <c r="C159" i="2"/>
  <c r="C158" i="2"/>
  <c r="C157" i="2"/>
  <c r="C156" i="2"/>
  <c r="C155" i="2"/>
  <c r="C154" i="2"/>
  <c r="C153" i="2"/>
  <c r="C152" i="2"/>
  <c r="C151" i="2"/>
  <c r="C150" i="2"/>
  <c r="C149" i="2"/>
  <c r="C148" i="2"/>
  <c r="T17" i="30"/>
  <c r="N9" i="18"/>
  <c r="P9" i="18"/>
  <c r="N17" i="16"/>
  <c r="P17" i="16"/>
  <c r="T17" i="16"/>
  <c r="N17" i="15"/>
  <c r="P17" i="15"/>
  <c r="N17" i="14"/>
  <c r="P17" i="14"/>
  <c r="N9" i="14"/>
  <c r="P9" i="14"/>
  <c r="N17" i="5"/>
  <c r="P17" i="5"/>
  <c r="T17" i="5"/>
  <c r="C5" i="2"/>
  <c r="C6" i="2"/>
  <c r="J6" i="3"/>
  <c r="J7" i="3"/>
  <c r="L7" i="3"/>
  <c r="N7" i="3"/>
  <c r="P7" i="3"/>
  <c r="J8" i="3"/>
  <c r="L8" i="3"/>
  <c r="N8" i="3"/>
  <c r="P8" i="3"/>
  <c r="J9" i="3"/>
  <c r="J10" i="3"/>
  <c r="L10" i="3"/>
  <c r="N10" i="3"/>
  <c r="P10" i="3"/>
  <c r="J11" i="3"/>
  <c r="L11" i="3"/>
  <c r="N11" i="3"/>
  <c r="P11" i="3"/>
  <c r="J12" i="3"/>
  <c r="J13" i="3"/>
  <c r="J14" i="3"/>
  <c r="J15" i="3"/>
  <c r="L15" i="3"/>
  <c r="N15" i="3"/>
  <c r="P15" i="3"/>
  <c r="J16" i="3"/>
  <c r="Q16" i="3"/>
  <c r="J17" i="3"/>
  <c r="Q17" i="3"/>
  <c r="J18" i="3"/>
  <c r="J5" i="3"/>
  <c r="L5" i="3" s="1"/>
  <c r="S18" i="3"/>
  <c r="Q18" i="3"/>
  <c r="S17" i="3"/>
  <c r="S16" i="3"/>
  <c r="S15" i="3"/>
  <c r="T15" i="3"/>
  <c r="S14" i="3"/>
  <c r="S13" i="3"/>
  <c r="S12" i="3"/>
  <c r="S11" i="3"/>
  <c r="S10" i="3"/>
  <c r="S9" i="3"/>
  <c r="S8" i="3"/>
  <c r="S6" i="3"/>
  <c r="S5" i="3"/>
  <c r="L12" i="3"/>
  <c r="N12" i="3"/>
  <c r="P12" i="3"/>
  <c r="L18" i="3"/>
  <c r="T18" i="3"/>
  <c r="D62" i="3"/>
  <c r="O16" i="34"/>
  <c r="O18" i="34" s="1"/>
  <c r="O12" i="34"/>
  <c r="O19" i="34" s="1"/>
  <c r="L16" i="34"/>
  <c r="L18" i="34" s="1"/>
  <c r="L12" i="34"/>
  <c r="L19" i="34" s="1"/>
  <c r="I16" i="34"/>
  <c r="I18" i="34" s="1"/>
  <c r="I12" i="34"/>
  <c r="I19" i="34" s="1"/>
  <c r="F16" i="34"/>
  <c r="F18" i="34" s="1"/>
  <c r="F12" i="34"/>
  <c r="F19" i="34" s="1"/>
  <c r="J6" i="2"/>
  <c r="L6" i="2"/>
  <c r="J7" i="2"/>
  <c r="L8" i="2"/>
  <c r="N8" i="2"/>
  <c r="J9" i="2"/>
  <c r="J10" i="2"/>
  <c r="J11" i="2"/>
  <c r="J12" i="2"/>
  <c r="J13" i="2"/>
  <c r="J14" i="2"/>
  <c r="J15" i="2"/>
  <c r="J16" i="2"/>
  <c r="Q16" i="2"/>
  <c r="J17" i="2"/>
  <c r="Q17" i="2"/>
  <c r="J18" i="2"/>
  <c r="Q18" i="2"/>
  <c r="J5" i="2"/>
  <c r="F13" i="2"/>
  <c r="D7" i="2"/>
  <c r="F7" i="2"/>
  <c r="E12" i="2"/>
  <c r="S12" i="2"/>
  <c r="F15" i="2"/>
  <c r="D5" i="2"/>
  <c r="E18" i="2"/>
  <c r="F10" i="2"/>
  <c r="D16" i="2"/>
  <c r="E17" i="2"/>
  <c r="E14" i="2"/>
  <c r="D14" i="2"/>
  <c r="C16" i="2"/>
  <c r="E8" i="2"/>
  <c r="E16" i="2"/>
  <c r="F14" i="2"/>
  <c r="F5" i="2"/>
  <c r="E6" i="2"/>
  <c r="E15" i="2"/>
  <c r="E5" i="2"/>
  <c r="D13" i="2"/>
  <c r="D6" i="2"/>
  <c r="D12" i="2"/>
  <c r="F8" i="2"/>
  <c r="F17" i="2"/>
  <c r="E13" i="2"/>
  <c r="E11" i="2"/>
  <c r="F11" i="2"/>
  <c r="D18" i="2"/>
  <c r="D15" i="2"/>
  <c r="C8" i="2"/>
  <c r="F16" i="2"/>
  <c r="D10" i="2"/>
  <c r="D9" i="2"/>
  <c r="D17" i="2"/>
  <c r="F9" i="2"/>
  <c r="C14" i="2"/>
  <c r="C7" i="2"/>
  <c r="F6" i="2"/>
  <c r="C15" i="2"/>
  <c r="E10" i="2"/>
  <c r="C13" i="2"/>
  <c r="E9" i="2"/>
  <c r="F18" i="2"/>
  <c r="E7" i="2"/>
  <c r="F12" i="2"/>
  <c r="C18" i="2"/>
  <c r="C11" i="2"/>
  <c r="D11" i="2"/>
  <c r="C10" i="2"/>
  <c r="C12" i="2"/>
  <c r="C9" i="2"/>
  <c r="D8" i="2"/>
  <c r="E33" i="3"/>
  <c r="D33" i="3"/>
  <c r="E32" i="2"/>
  <c r="E33" i="2"/>
  <c r="F33" i="3"/>
  <c r="C33" i="2"/>
  <c r="D33" i="2"/>
  <c r="F32" i="2"/>
  <c r="F33" i="2"/>
  <c r="D47" i="2"/>
  <c r="E47" i="2"/>
  <c r="D42" i="2"/>
  <c r="F49" i="2"/>
  <c r="E49" i="2"/>
  <c r="E42" i="2"/>
  <c r="E44" i="2"/>
  <c r="C46" i="2"/>
  <c r="F48" i="2"/>
  <c r="E52" i="2"/>
  <c r="D53" i="2"/>
  <c r="D40" i="2"/>
  <c r="C43" i="2"/>
  <c r="D46" i="2"/>
  <c r="F42" i="2"/>
  <c r="D44" i="2"/>
  <c r="E45" i="2"/>
  <c r="C49" i="2"/>
  <c r="F40" i="2"/>
  <c r="C50" i="2"/>
  <c r="D51" i="2"/>
  <c r="E46" i="2"/>
  <c r="F53" i="2"/>
  <c r="F47" i="2"/>
  <c r="E48" i="2"/>
  <c r="E41" i="2"/>
  <c r="E50" i="2"/>
  <c r="E51" i="2"/>
  <c r="C52" i="2"/>
  <c r="F45" i="2"/>
  <c r="D41" i="2"/>
  <c r="D50" i="2"/>
  <c r="D52" i="2"/>
  <c r="F46" i="2"/>
  <c r="C51" i="2"/>
  <c r="F44" i="2"/>
  <c r="C40" i="2"/>
  <c r="E40" i="2"/>
  <c r="C45" i="2"/>
  <c r="F50" i="2"/>
  <c r="F51" i="2"/>
  <c r="C42" i="2"/>
  <c r="C44" i="2"/>
  <c r="D43" i="2"/>
  <c r="F43" i="2"/>
  <c r="F41" i="2"/>
  <c r="C48" i="2"/>
  <c r="C53" i="2"/>
  <c r="E53" i="2"/>
  <c r="C41" i="2"/>
  <c r="D45" i="2"/>
  <c r="F52" i="2"/>
  <c r="D49" i="2"/>
  <c r="E43" i="2"/>
  <c r="C47" i="2"/>
  <c r="D48" i="2"/>
  <c r="O13" i="2"/>
  <c r="O14" i="2"/>
  <c r="O16" i="2"/>
  <c r="R5" i="2"/>
  <c r="O10" i="2"/>
  <c r="O8" i="2"/>
  <c r="O5" i="2"/>
  <c r="O15" i="2"/>
  <c r="R17" i="2"/>
  <c r="R12" i="2"/>
  <c r="R8" i="2"/>
  <c r="R18" i="2"/>
  <c r="O18" i="2"/>
  <c r="O7" i="2"/>
  <c r="R10" i="2"/>
  <c r="K14" i="2"/>
  <c r="L14" i="2"/>
  <c r="R7" i="2"/>
  <c r="M14" i="2"/>
  <c r="R13" i="2"/>
  <c r="K18" i="2"/>
  <c r="K13" i="2"/>
  <c r="L13" i="2"/>
  <c r="M8" i="2"/>
  <c r="O11" i="2"/>
  <c r="M18" i="2"/>
  <c r="O6" i="2"/>
  <c r="K12" i="2"/>
  <c r="O9" i="2"/>
  <c r="M17" i="2"/>
  <c r="K9" i="2"/>
  <c r="K5" i="2"/>
  <c r="K8" i="2"/>
  <c r="R11" i="2"/>
  <c r="M16" i="2"/>
  <c r="R14" i="2"/>
  <c r="R16" i="2"/>
  <c r="M9" i="2"/>
  <c r="M5" i="2"/>
  <c r="M7" i="2"/>
  <c r="R15" i="2"/>
  <c r="O12" i="2"/>
  <c r="M11" i="2"/>
  <c r="K11" i="2"/>
  <c r="O17" i="2"/>
  <c r="M10" i="2"/>
  <c r="M13" i="2"/>
  <c r="R6" i="2"/>
  <c r="K15" i="2"/>
  <c r="M12" i="2"/>
  <c r="K7" i="2"/>
  <c r="R9" i="2"/>
  <c r="K16" i="2"/>
  <c r="K17" i="2"/>
  <c r="M6" i="2"/>
  <c r="M15" i="2"/>
  <c r="K10" i="2"/>
  <c r="K6" i="2"/>
  <c r="D80" i="2"/>
  <c r="C80" i="2"/>
  <c r="C69" i="2"/>
  <c r="F69" i="2"/>
  <c r="F74" i="2"/>
  <c r="E69" i="2"/>
  <c r="F78" i="2"/>
  <c r="F72" i="2"/>
  <c r="D68" i="2"/>
  <c r="F68" i="2"/>
  <c r="E73" i="2"/>
  <c r="D73" i="2"/>
  <c r="F71" i="2"/>
  <c r="D79" i="2"/>
  <c r="C79" i="2"/>
  <c r="E71" i="2"/>
  <c r="E80" i="2"/>
  <c r="E79" i="2"/>
  <c r="E78" i="2"/>
  <c r="D71" i="2"/>
  <c r="E72" i="2"/>
  <c r="F80" i="2"/>
  <c r="C68" i="2"/>
  <c r="C74" i="2"/>
  <c r="C73" i="2"/>
  <c r="E74" i="2"/>
  <c r="C72" i="2"/>
  <c r="F70" i="2"/>
  <c r="D76" i="2"/>
  <c r="C77" i="2"/>
  <c r="E75" i="2"/>
  <c r="C71" i="2"/>
  <c r="D77" i="2"/>
  <c r="C67" i="2"/>
  <c r="D69" i="2"/>
  <c r="F67" i="2"/>
  <c r="C76" i="2"/>
  <c r="F75" i="2"/>
  <c r="C78" i="2"/>
  <c r="D75" i="2"/>
  <c r="D70" i="2"/>
  <c r="D74" i="2"/>
  <c r="F77" i="2"/>
  <c r="C75" i="2"/>
  <c r="F79" i="2"/>
  <c r="D78" i="2"/>
  <c r="E77" i="2"/>
  <c r="C70" i="2"/>
  <c r="D67" i="2"/>
  <c r="E67" i="2"/>
  <c r="E70" i="2"/>
  <c r="F73" i="2"/>
  <c r="D72" i="2"/>
  <c r="E76" i="2"/>
  <c r="F76" i="2"/>
  <c r="E68" i="2"/>
  <c r="D129" i="2"/>
  <c r="C137" i="2"/>
  <c r="C134" i="2"/>
  <c r="E131" i="2"/>
  <c r="D128" i="2"/>
  <c r="C132" i="2"/>
  <c r="C126" i="2"/>
  <c r="E135" i="2"/>
  <c r="F130" i="2"/>
  <c r="E127" i="2"/>
  <c r="F127" i="2"/>
  <c r="E128" i="2"/>
  <c r="D126" i="2"/>
  <c r="E137" i="2"/>
  <c r="C129" i="2"/>
  <c r="D133" i="2"/>
  <c r="F124" i="2"/>
  <c r="C130" i="2"/>
  <c r="C128" i="2"/>
  <c r="D125" i="2"/>
  <c r="E136" i="2"/>
  <c r="E124" i="2"/>
  <c r="C131" i="2"/>
  <c r="E129" i="2"/>
  <c r="F132" i="2"/>
  <c r="D131" i="2"/>
  <c r="D132" i="2"/>
  <c r="D135" i="2"/>
  <c r="F128" i="2"/>
  <c r="D130" i="2"/>
  <c r="D136" i="2"/>
  <c r="D124" i="2"/>
  <c r="E130" i="2"/>
  <c r="E132" i="2"/>
  <c r="C124" i="2"/>
  <c r="D137" i="2"/>
  <c r="F136" i="2"/>
  <c r="E126" i="2"/>
  <c r="F126" i="2"/>
  <c r="C135" i="2"/>
  <c r="C125" i="2"/>
  <c r="C127" i="2"/>
  <c r="F131" i="2"/>
  <c r="E133" i="2"/>
  <c r="C133" i="2"/>
  <c r="C136" i="2"/>
  <c r="F125" i="2"/>
  <c r="F134" i="2"/>
  <c r="E125" i="2"/>
  <c r="F137" i="2"/>
  <c r="F129" i="2"/>
  <c r="E134" i="2"/>
  <c r="F135" i="2"/>
  <c r="D127" i="2"/>
  <c r="D134" i="2"/>
  <c r="F133" i="2"/>
  <c r="F111" i="2"/>
  <c r="F103" i="2"/>
  <c r="F108" i="2"/>
  <c r="F100" i="2"/>
  <c r="C104" i="2"/>
  <c r="E107" i="2"/>
  <c r="E99" i="2"/>
  <c r="C98" i="2"/>
  <c r="F109" i="2"/>
  <c r="F101" i="2"/>
  <c r="F106" i="2"/>
  <c r="F98" i="2"/>
  <c r="C100" i="2"/>
  <c r="E105" i="2"/>
  <c r="C109" i="2"/>
  <c r="D111" i="2"/>
  <c r="D103" i="2"/>
  <c r="C107" i="2"/>
  <c r="C102" i="2"/>
  <c r="E104" i="2"/>
  <c r="D110" i="2"/>
  <c r="D102" i="2"/>
  <c r="F107" i="2"/>
  <c r="F99" i="2"/>
  <c r="F104" i="2"/>
  <c r="C110" i="2"/>
  <c r="E111" i="2"/>
  <c r="E103" i="2"/>
  <c r="C103" i="2"/>
  <c r="D109" i="2"/>
  <c r="D101" i="2"/>
  <c r="C105" i="2"/>
  <c r="E110" i="2"/>
  <c r="E102" i="2"/>
  <c r="D100" i="2"/>
  <c r="F110" i="2"/>
  <c r="C106" i="2"/>
  <c r="E101" i="2"/>
  <c r="D107" i="2"/>
  <c r="C101" i="2"/>
  <c r="E100" i="2"/>
  <c r="D98" i="2"/>
  <c r="F105" i="2"/>
  <c r="F102" i="2"/>
  <c r="E109" i="2"/>
  <c r="C99" i="2"/>
  <c r="D99" i="2"/>
  <c r="E108" i="2"/>
  <c r="D106" i="2"/>
  <c r="D105" i="2"/>
  <c r="C111" i="2"/>
  <c r="C108" i="2"/>
  <c r="E106" i="2"/>
  <c r="E98" i="2"/>
  <c r="D104" i="2"/>
  <c r="D108" i="2"/>
  <c r="N9" i="30"/>
  <c r="P9" i="30"/>
  <c r="Q9" i="30"/>
  <c r="T9" i="30"/>
  <c r="T11" i="3"/>
  <c r="Q14" i="15"/>
  <c r="Q7" i="18"/>
  <c r="Q12" i="3"/>
  <c r="T11" i="11"/>
  <c r="N11" i="11"/>
  <c r="P11" i="11"/>
  <c r="Q11" i="11"/>
  <c r="T9" i="20"/>
  <c r="N15" i="23"/>
  <c r="P15" i="23"/>
  <c r="T15" i="23"/>
  <c r="N16" i="28"/>
  <c r="P16" i="28"/>
  <c r="T9" i="19"/>
  <c r="Q16" i="29"/>
  <c r="Q9" i="11"/>
  <c r="Q16" i="12"/>
  <c r="L14" i="22"/>
  <c r="N14" i="22"/>
  <c r="P14" i="22"/>
  <c r="Q16" i="27"/>
  <c r="T14" i="19"/>
  <c r="T13" i="25"/>
  <c r="Q12" i="26"/>
  <c r="T15" i="26"/>
  <c r="Q7" i="3"/>
  <c r="T16" i="18"/>
  <c r="T6" i="27"/>
  <c r="T13" i="4"/>
  <c r="T16" i="4"/>
  <c r="T7" i="8"/>
  <c r="Q15" i="27"/>
  <c r="T15" i="6"/>
  <c r="T15" i="27"/>
  <c r="Q15" i="11"/>
  <c r="Q15" i="12"/>
  <c r="Q15" i="23"/>
  <c r="Q14" i="8"/>
  <c r="Q14" i="17"/>
  <c r="T14" i="22"/>
  <c r="T14" i="27"/>
  <c r="Q14" i="26"/>
  <c r="L14" i="6"/>
  <c r="T14" i="6"/>
  <c r="Q13" i="6"/>
  <c r="T13" i="6"/>
  <c r="Q13" i="21"/>
  <c r="Q13" i="4"/>
  <c r="T13" i="12"/>
  <c r="Q13" i="31"/>
  <c r="T12" i="26"/>
  <c r="L12" i="18"/>
  <c r="N12" i="18"/>
  <c r="P12" i="18"/>
  <c r="Q12" i="18"/>
  <c r="Q12" i="17"/>
  <c r="L12" i="17"/>
  <c r="N12" i="17"/>
  <c r="P12" i="17"/>
  <c r="T11" i="18"/>
  <c r="N11" i="18"/>
  <c r="P11" i="18"/>
  <c r="Q11" i="18"/>
  <c r="T11" i="31"/>
  <c r="Q11" i="4"/>
  <c r="Q11" i="10"/>
  <c r="Q11" i="17"/>
  <c r="Q11" i="27"/>
  <c r="Q11" i="7"/>
  <c r="Q11" i="30"/>
  <c r="Q11" i="13"/>
  <c r="Q11" i="6"/>
  <c r="T11" i="7"/>
  <c r="T11" i="30"/>
  <c r="L11" i="5"/>
  <c r="N11" i="5"/>
  <c r="P11" i="5"/>
  <c r="Q11" i="5"/>
  <c r="T10" i="11"/>
  <c r="Q10" i="28"/>
  <c r="T10" i="28"/>
  <c r="Q10" i="30"/>
  <c r="Q10" i="26"/>
  <c r="Q10" i="11"/>
  <c r="T10" i="26"/>
  <c r="Q10" i="29"/>
  <c r="Q10" i="3"/>
  <c r="L10" i="17"/>
  <c r="N10" i="17"/>
  <c r="P10" i="17"/>
  <c r="Q10" i="17"/>
  <c r="L10" i="24"/>
  <c r="N10" i="24"/>
  <c r="P10" i="24"/>
  <c r="Q10" i="24"/>
  <c r="Q10" i="6"/>
  <c r="T10" i="29"/>
  <c r="Q10" i="25"/>
  <c r="Q10" i="31"/>
  <c r="N10" i="16"/>
  <c r="P10" i="16"/>
  <c r="Q10" i="16"/>
  <c r="Q10" i="7"/>
  <c r="Q10" i="12"/>
  <c r="T10" i="25"/>
  <c r="T10" i="31"/>
  <c r="Q9" i="20"/>
  <c r="Q9" i="18"/>
  <c r="Q9" i="23"/>
  <c r="T9" i="27"/>
  <c r="T9" i="23"/>
  <c r="Q9" i="12"/>
  <c r="Q9" i="25"/>
  <c r="T9" i="25"/>
  <c r="Q9" i="19"/>
  <c r="Q9" i="27"/>
  <c r="T9" i="12"/>
  <c r="N8" i="12"/>
  <c r="P8" i="12"/>
  <c r="Q8" i="12"/>
  <c r="T8" i="12"/>
  <c r="Q8" i="11"/>
  <c r="Q8" i="19"/>
  <c r="T8" i="18"/>
  <c r="L8" i="7"/>
  <c r="N8" i="7"/>
  <c r="P8" i="7"/>
  <c r="Q8" i="7"/>
  <c r="Q8" i="18"/>
  <c r="L8" i="28"/>
  <c r="T8" i="29"/>
  <c r="Q7" i="15"/>
  <c r="T7" i="15"/>
  <c r="Q7" i="4"/>
  <c r="Q7" i="7"/>
  <c r="Q7" i="8"/>
  <c r="L6" i="17"/>
  <c r="N6" i="17"/>
  <c r="P6" i="17"/>
  <c r="Q6" i="17"/>
  <c r="Q6" i="30"/>
  <c r="N7" i="26"/>
  <c r="P7" i="26"/>
  <c r="Q7" i="26"/>
  <c r="T7" i="26"/>
  <c r="T7" i="28"/>
  <c r="T17" i="29"/>
  <c r="N17" i="29"/>
  <c r="P17" i="29"/>
  <c r="T17" i="27"/>
  <c r="N17" i="10"/>
  <c r="P17" i="10"/>
  <c r="T17" i="10"/>
  <c r="L9" i="3"/>
  <c r="T9" i="3"/>
  <c r="Q15" i="28"/>
  <c r="L14" i="17"/>
  <c r="N14" i="17"/>
  <c r="P14" i="17"/>
  <c r="L8" i="23"/>
  <c r="N8" i="23"/>
  <c r="P8" i="23"/>
  <c r="Q8" i="23"/>
  <c r="Q7" i="24"/>
  <c r="Q14" i="24"/>
  <c r="L9" i="21"/>
  <c r="L8" i="19"/>
  <c r="N8" i="19"/>
  <c r="P8" i="19"/>
  <c r="Q15" i="19"/>
  <c r="L12" i="27"/>
  <c r="N12" i="27"/>
  <c r="P12" i="27"/>
  <c r="Q12" i="27"/>
  <c r="L17" i="2"/>
  <c r="N17" i="2"/>
  <c r="P17" i="2"/>
  <c r="N13" i="2"/>
  <c r="P13" i="2"/>
  <c r="Q13" i="2"/>
  <c r="N18" i="3"/>
  <c r="P18" i="3"/>
  <c r="L9" i="8"/>
  <c r="N9" i="8"/>
  <c r="P9" i="8"/>
  <c r="Q9" i="8"/>
  <c r="N9" i="13"/>
  <c r="P9" i="13"/>
  <c r="Q9" i="13"/>
  <c r="L11" i="16"/>
  <c r="L11" i="17"/>
  <c r="L18" i="21"/>
  <c r="N18" i="21"/>
  <c r="P18" i="21"/>
  <c r="L9" i="24"/>
  <c r="T9" i="24"/>
  <c r="Q7" i="28"/>
  <c r="L9" i="32"/>
  <c r="N9" i="32"/>
  <c r="P9" i="32"/>
  <c r="Q9" i="32"/>
  <c r="L7" i="5"/>
  <c r="N7" i="5"/>
  <c r="P7" i="5"/>
  <c r="Q7" i="5"/>
  <c r="L12" i="6"/>
  <c r="T12" i="6"/>
  <c r="L6" i="10"/>
  <c r="T6" i="10"/>
  <c r="L13" i="10"/>
  <c r="T13" i="11"/>
  <c r="Q15" i="16"/>
  <c r="Q14" i="18"/>
  <c r="L13" i="20"/>
  <c r="N13" i="20"/>
  <c r="P13" i="20"/>
  <c r="Q13" i="20"/>
  <c r="L6" i="22"/>
  <c r="N6" i="22"/>
  <c r="P6" i="22"/>
  <c r="Q6" i="22"/>
  <c r="T9" i="31"/>
  <c r="T18" i="27"/>
  <c r="L12" i="5"/>
  <c r="T12" i="5"/>
  <c r="Q8" i="2"/>
  <c r="L16" i="2"/>
  <c r="N16" i="2"/>
  <c r="P16" i="2"/>
  <c r="T12" i="3"/>
  <c r="T17" i="21"/>
  <c r="L18" i="5"/>
  <c r="L18" i="11"/>
  <c r="N18" i="11"/>
  <c r="P18" i="11"/>
  <c r="L9" i="15"/>
  <c r="N9" i="15"/>
  <c r="P9" i="15"/>
  <c r="Q9" i="15"/>
  <c r="L17" i="18"/>
  <c r="N10" i="21"/>
  <c r="P10" i="21"/>
  <c r="Q10" i="21"/>
  <c r="L17" i="31"/>
  <c r="G33" i="4"/>
  <c r="L6" i="6"/>
  <c r="T6" i="6"/>
  <c r="T14" i="8"/>
  <c r="G33" i="11"/>
  <c r="L7" i="13"/>
  <c r="N7" i="13"/>
  <c r="P7" i="13"/>
  <c r="Q7" i="13"/>
  <c r="T14" i="18"/>
  <c r="T18" i="22"/>
  <c r="T18" i="26"/>
  <c r="Q17" i="29"/>
  <c r="L13" i="30"/>
  <c r="N13" i="30"/>
  <c r="P13" i="30"/>
  <c r="Q13" i="30"/>
  <c r="L9" i="16"/>
  <c r="N9" i="16"/>
  <c r="P9" i="16"/>
  <c r="Q9" i="16"/>
  <c r="L11" i="23"/>
  <c r="N11" i="23"/>
  <c r="P11" i="23"/>
  <c r="Q11" i="23"/>
  <c r="L17" i="27"/>
  <c r="N17" i="27"/>
  <c r="P17" i="27"/>
  <c r="S14" i="2"/>
  <c r="T14" i="2"/>
  <c r="N6" i="2"/>
  <c r="P6" i="2"/>
  <c r="Q6" i="2"/>
  <c r="T9" i="11"/>
  <c r="L18" i="19"/>
  <c r="N18" i="19"/>
  <c r="P18" i="19"/>
  <c r="T13" i="21"/>
  <c r="L17" i="23"/>
  <c r="L11" i="24"/>
  <c r="N11" i="24"/>
  <c r="P11" i="24"/>
  <c r="Q11" i="24"/>
  <c r="L18" i="25"/>
  <c r="T14" i="5"/>
  <c r="Q12" i="8"/>
  <c r="T14" i="15"/>
  <c r="T15" i="17"/>
  <c r="T15" i="18"/>
  <c r="L12" i="25"/>
  <c r="T12" i="25"/>
  <c r="L7" i="2"/>
  <c r="N7" i="2"/>
  <c r="P7" i="2"/>
  <c r="Q7" i="2"/>
  <c r="L16" i="3"/>
  <c r="N16" i="3"/>
  <c r="P16" i="3"/>
  <c r="N11" i="14"/>
  <c r="P11" i="14"/>
  <c r="Q11" i="14"/>
  <c r="L17" i="4"/>
  <c r="L17" i="7"/>
  <c r="N17" i="7"/>
  <c r="P17" i="7"/>
  <c r="L10" i="8"/>
  <c r="N10" i="8"/>
  <c r="P10" i="8"/>
  <c r="Q10" i="8"/>
  <c r="L10" i="10"/>
  <c r="L18" i="15"/>
  <c r="L18" i="16"/>
  <c r="T18" i="16"/>
  <c r="L17" i="17"/>
  <c r="T17" i="17"/>
  <c r="L10" i="19"/>
  <c r="L18" i="20"/>
  <c r="L8" i="22"/>
  <c r="N8" i="22"/>
  <c r="P8" i="22"/>
  <c r="Q8" i="22"/>
  <c r="T7" i="24"/>
  <c r="L9" i="26"/>
  <c r="L11" i="26"/>
  <c r="N11" i="26"/>
  <c r="P11" i="26"/>
  <c r="Q11" i="26"/>
  <c r="Q18" i="28"/>
  <c r="L11" i="29"/>
  <c r="T13" i="9"/>
  <c r="L8" i="11"/>
  <c r="N8" i="11"/>
  <c r="P8" i="11"/>
  <c r="T15" i="11"/>
  <c r="T10" i="12"/>
  <c r="Q14" i="13"/>
  <c r="T16" i="13"/>
  <c r="L14" i="20"/>
  <c r="N14" i="20"/>
  <c r="P14" i="20"/>
  <c r="Q14" i="20"/>
  <c r="L14" i="31"/>
  <c r="N14" i="31"/>
  <c r="P14" i="31"/>
  <c r="Q14" i="31"/>
  <c r="L15" i="2"/>
  <c r="N15" i="2"/>
  <c r="P15" i="2"/>
  <c r="Q15" i="2"/>
  <c r="G33" i="3"/>
  <c r="Q8" i="3"/>
  <c r="N17" i="11"/>
  <c r="P17" i="11"/>
  <c r="N11" i="32"/>
  <c r="P11" i="32"/>
  <c r="Q11" i="32"/>
  <c r="L10" i="14"/>
  <c r="T15" i="19"/>
  <c r="Q8" i="10"/>
  <c r="L15" i="10"/>
  <c r="L17" i="13"/>
  <c r="G33" i="13"/>
  <c r="L6" i="15"/>
  <c r="N6" i="15"/>
  <c r="P6" i="15"/>
  <c r="Q6" i="15"/>
  <c r="T8" i="20"/>
  <c r="L7" i="25"/>
  <c r="L5" i="7"/>
  <c r="T5" i="7" s="1"/>
  <c r="L5" i="15"/>
  <c r="T5" i="15" s="1"/>
  <c r="N5" i="15"/>
  <c r="P5" i="15" s="1"/>
  <c r="Q5" i="15" s="1"/>
  <c r="G33" i="2"/>
  <c r="T18" i="24"/>
  <c r="N18" i="24"/>
  <c r="P18" i="24"/>
  <c r="L13" i="18"/>
  <c r="N13" i="18"/>
  <c r="P13" i="18"/>
  <c r="Q13" i="18"/>
  <c r="L13" i="5"/>
  <c r="L5" i="20"/>
  <c r="L6" i="24"/>
  <c r="T13" i="26"/>
  <c r="N13" i="26"/>
  <c r="P13" i="26"/>
  <c r="Q13" i="26"/>
  <c r="T6" i="32"/>
  <c r="N6" i="32"/>
  <c r="P6" i="32"/>
  <c r="Q6" i="32"/>
  <c r="T13" i="16"/>
  <c r="N13" i="16"/>
  <c r="P13" i="16"/>
  <c r="Q13" i="16"/>
  <c r="Q11" i="3"/>
  <c r="L16" i="22"/>
  <c r="N8" i="26"/>
  <c r="P8" i="26"/>
  <c r="Q8" i="26"/>
  <c r="T8" i="26"/>
  <c r="T7" i="4"/>
  <c r="L13" i="7"/>
  <c r="N13" i="7"/>
  <c r="P13" i="7"/>
  <c r="Q13" i="7"/>
  <c r="N6" i="8"/>
  <c r="P6" i="8"/>
  <c r="Q6" i="8"/>
  <c r="T6" i="8"/>
  <c r="L10" i="9"/>
  <c r="T7" i="18"/>
  <c r="Q17" i="24"/>
  <c r="L17" i="24"/>
  <c r="L9" i="28"/>
  <c r="N9" i="28"/>
  <c r="P9" i="28"/>
  <c r="Q9" i="28"/>
  <c r="L10" i="32"/>
  <c r="L15" i="7"/>
  <c r="Q17" i="32"/>
  <c r="L17" i="32"/>
  <c r="S8" i="2"/>
  <c r="T8" i="2"/>
  <c r="N14" i="2"/>
  <c r="P14" i="2"/>
  <c r="Q14" i="2"/>
  <c r="S15" i="2"/>
  <c r="S11" i="2"/>
  <c r="S6" i="2"/>
  <c r="T6" i="2"/>
  <c r="L9" i="2"/>
  <c r="N9" i="2"/>
  <c r="P9" i="2"/>
  <c r="L12" i="4"/>
  <c r="N12" i="4"/>
  <c r="P12" i="4"/>
  <c r="Q12" i="4"/>
  <c r="N15" i="11"/>
  <c r="P15" i="11"/>
  <c r="Q16" i="20"/>
  <c r="L16" i="20"/>
  <c r="N16" i="20"/>
  <c r="P16" i="20"/>
  <c r="Q17" i="6"/>
  <c r="L17" i="6"/>
  <c r="N17" i="6"/>
  <c r="P17" i="6"/>
  <c r="L10" i="18"/>
  <c r="S10" i="2"/>
  <c r="S5" i="2"/>
  <c r="L17" i="3"/>
  <c r="N17" i="3"/>
  <c r="P17" i="3"/>
  <c r="T7" i="3"/>
  <c r="T13" i="15"/>
  <c r="N13" i="15"/>
  <c r="P13" i="15"/>
  <c r="Q13" i="15"/>
  <c r="L7" i="27"/>
  <c r="N7" i="27"/>
  <c r="P7" i="27"/>
  <c r="Q7" i="27"/>
  <c r="L7" i="31"/>
  <c r="N7" i="31"/>
  <c r="P7" i="31"/>
  <c r="Q7" i="31"/>
  <c r="S9" i="2"/>
  <c r="L9" i="4"/>
  <c r="N9" i="4"/>
  <c r="P9" i="4"/>
  <c r="Q9" i="4"/>
  <c r="L10" i="13"/>
  <c r="L6" i="19"/>
  <c r="T17" i="13"/>
  <c r="N17" i="13"/>
  <c r="P17" i="13"/>
  <c r="L11" i="19"/>
  <c r="S16" i="2"/>
  <c r="L12" i="2"/>
  <c r="N12" i="2"/>
  <c r="P12" i="2"/>
  <c r="Q12" i="2"/>
  <c r="L18" i="2"/>
  <c r="N18" i="2"/>
  <c r="P18" i="2"/>
  <c r="S18" i="2"/>
  <c r="T18" i="2"/>
  <c r="T10" i="3"/>
  <c r="N8" i="13"/>
  <c r="P8" i="13"/>
  <c r="Q8" i="13"/>
  <c r="T8" i="13"/>
  <c r="N11" i="15"/>
  <c r="P11" i="15"/>
  <c r="Q11" i="15"/>
  <c r="T11" i="15"/>
  <c r="L6" i="29"/>
  <c r="N6" i="29"/>
  <c r="P6" i="29"/>
  <c r="Q6" i="29"/>
  <c r="L5" i="2"/>
  <c r="T5" i="2" s="1"/>
  <c r="Q15" i="3"/>
  <c r="L14" i="3"/>
  <c r="N14" i="3"/>
  <c r="P14" i="3"/>
  <c r="Q14" i="3"/>
  <c r="T13" i="10"/>
  <c r="N13" i="10"/>
  <c r="P13" i="10"/>
  <c r="Q13" i="10"/>
  <c r="T11" i="12"/>
  <c r="N11" i="12"/>
  <c r="P11" i="12"/>
  <c r="Q11" i="12"/>
  <c r="N11" i="13"/>
  <c r="P11" i="13"/>
  <c r="T11" i="13"/>
  <c r="L11" i="20"/>
  <c r="L8" i="30"/>
  <c r="N8" i="30"/>
  <c r="P8" i="30"/>
  <c r="Q8" i="30"/>
  <c r="L5" i="32"/>
  <c r="T18" i="14"/>
  <c r="T10" i="30"/>
  <c r="L15" i="5"/>
  <c r="N15" i="5"/>
  <c r="P15" i="5"/>
  <c r="Q15" i="5"/>
  <c r="L6" i="7"/>
  <c r="T12" i="8"/>
  <c r="L7" i="9"/>
  <c r="N7" i="9"/>
  <c r="P7" i="9"/>
  <c r="Q7" i="9"/>
  <c r="T11" i="10"/>
  <c r="T9" i="14"/>
  <c r="Q17" i="14"/>
  <c r="L8" i="16"/>
  <c r="L6" i="18"/>
  <c r="N6" i="18"/>
  <c r="P6" i="18"/>
  <c r="Q6" i="18"/>
  <c r="Q13" i="19"/>
  <c r="L5" i="21"/>
  <c r="T5" i="21" s="1"/>
  <c r="L15" i="21"/>
  <c r="N15" i="21"/>
  <c r="P15" i="21"/>
  <c r="Q15" i="21"/>
  <c r="N16" i="21"/>
  <c r="P16" i="21"/>
  <c r="L13" i="22"/>
  <c r="T13" i="22"/>
  <c r="L7" i="23"/>
  <c r="G33" i="23"/>
  <c r="L13" i="28"/>
  <c r="N13" i="28"/>
  <c r="P13" i="28"/>
  <c r="Q13" i="28"/>
  <c r="L15" i="29"/>
  <c r="N15" i="29"/>
  <c r="P15" i="29"/>
  <c r="Q15" i="29"/>
  <c r="G33" i="29"/>
  <c r="T18" i="17"/>
  <c r="N14" i="5"/>
  <c r="P14" i="5"/>
  <c r="Q14" i="5"/>
  <c r="T8" i="11"/>
  <c r="Q13" i="11"/>
  <c r="L7" i="12"/>
  <c r="T7" i="12"/>
  <c r="Q13" i="12"/>
  <c r="T15" i="13"/>
  <c r="L7" i="14"/>
  <c r="N7" i="14"/>
  <c r="P7" i="14"/>
  <c r="Q7" i="14"/>
  <c r="L13" i="14"/>
  <c r="L15" i="14"/>
  <c r="G33" i="14"/>
  <c r="L5" i="16"/>
  <c r="T5" i="16" s="1"/>
  <c r="L7" i="16"/>
  <c r="N7" i="16"/>
  <c r="P7" i="16"/>
  <c r="Q7" i="16"/>
  <c r="T13" i="19"/>
  <c r="G33" i="24"/>
  <c r="N18" i="16"/>
  <c r="P18" i="16"/>
  <c r="G33" i="10"/>
  <c r="G33" i="17"/>
  <c r="L12" i="20"/>
  <c r="N12" i="20"/>
  <c r="P12" i="20"/>
  <c r="Q12" i="20"/>
  <c r="Q8" i="27"/>
  <c r="T15" i="28"/>
  <c r="T6" i="30"/>
  <c r="N11" i="8"/>
  <c r="P11" i="8"/>
  <c r="Q11" i="8"/>
  <c r="T18" i="10"/>
  <c r="L15" i="4"/>
  <c r="N15" i="4"/>
  <c r="P15" i="4"/>
  <c r="Q15" i="4"/>
  <c r="Q16" i="5"/>
  <c r="Q8" i="6"/>
  <c r="Q16" i="6"/>
  <c r="Q12" i="7"/>
  <c r="L16" i="7"/>
  <c r="N16" i="7"/>
  <c r="P16" i="7"/>
  <c r="L12" i="10"/>
  <c r="N12" i="10"/>
  <c r="P12" i="10"/>
  <c r="Q12" i="10"/>
  <c r="Q14" i="10"/>
  <c r="L8" i="15"/>
  <c r="N8" i="15"/>
  <c r="P8" i="15"/>
  <c r="Q8" i="15"/>
  <c r="L16" i="16"/>
  <c r="N16" i="16"/>
  <c r="P16" i="16"/>
  <c r="L13" i="17"/>
  <c r="Q15" i="18"/>
  <c r="L5" i="19"/>
  <c r="N5" i="19" s="1"/>
  <c r="P5" i="19" s="1"/>
  <c r="L7" i="19"/>
  <c r="L12" i="19"/>
  <c r="N12" i="19"/>
  <c r="P12" i="19"/>
  <c r="Q12" i="19"/>
  <c r="Q14" i="19"/>
  <c r="Q13" i="25"/>
  <c r="L14" i="26"/>
  <c r="N14" i="26"/>
  <c r="P14" i="26"/>
  <c r="G33" i="27"/>
  <c r="L14" i="29"/>
  <c r="T14" i="29"/>
  <c r="Q12" i="30"/>
  <c r="Q16" i="30"/>
  <c r="L8" i="31"/>
  <c r="T13" i="31"/>
  <c r="L16" i="31"/>
  <c r="N16" i="31"/>
  <c r="P16" i="31"/>
  <c r="Q16" i="32"/>
  <c r="T9" i="21"/>
  <c r="T16" i="8"/>
  <c r="L6" i="9"/>
  <c r="N6" i="9"/>
  <c r="P6" i="9"/>
  <c r="Q6" i="9"/>
  <c r="T12" i="16"/>
  <c r="L6" i="21"/>
  <c r="N6" i="21"/>
  <c r="P6" i="21"/>
  <c r="Q6" i="21"/>
  <c r="G33" i="22"/>
  <c r="L6" i="23"/>
  <c r="N6" i="23"/>
  <c r="P6" i="23"/>
  <c r="Q6" i="23"/>
  <c r="L13" i="23"/>
  <c r="N13" i="23"/>
  <c r="P13" i="23"/>
  <c r="Q13" i="23"/>
  <c r="L5" i="24"/>
  <c r="Q16" i="24"/>
  <c r="T10" i="7"/>
  <c r="T17" i="8"/>
  <c r="G33" i="7"/>
  <c r="L12" i="11"/>
  <c r="N12" i="11"/>
  <c r="P12" i="11"/>
  <c r="Q12" i="11"/>
  <c r="L16" i="11"/>
  <c r="N16" i="11"/>
  <c r="P16" i="11"/>
  <c r="L12" i="12"/>
  <c r="T12" i="12"/>
  <c r="L15" i="12"/>
  <c r="N15" i="12"/>
  <c r="P15" i="12"/>
  <c r="L12" i="13"/>
  <c r="N12" i="13"/>
  <c r="P12" i="13"/>
  <c r="Q12" i="13"/>
  <c r="T6" i="16"/>
  <c r="L14" i="28"/>
  <c r="N14" i="28"/>
  <c r="P14" i="28"/>
  <c r="Q14" i="28"/>
  <c r="L14" i="30"/>
  <c r="T8" i="6"/>
  <c r="G33" i="6"/>
  <c r="Q13" i="9"/>
  <c r="G33" i="12"/>
  <c r="L14" i="14"/>
  <c r="N14" i="14"/>
  <c r="P14" i="14"/>
  <c r="Q14" i="14"/>
  <c r="G33" i="16"/>
  <c r="Q15" i="17"/>
  <c r="G33" i="21"/>
  <c r="L12" i="22"/>
  <c r="N12" i="22"/>
  <c r="P12" i="22"/>
  <c r="Q12" i="22"/>
  <c r="T16" i="24"/>
  <c r="Q8" i="29"/>
  <c r="T12" i="30"/>
  <c r="G33" i="32"/>
  <c r="T17" i="28"/>
  <c r="N17" i="28"/>
  <c r="P17" i="28"/>
  <c r="T8" i="8"/>
  <c r="N8" i="8"/>
  <c r="P8" i="8"/>
  <c r="Q8" i="8"/>
  <c r="L14" i="9"/>
  <c r="T17" i="6"/>
  <c r="S13" i="2"/>
  <c r="T13" i="2"/>
  <c r="L10" i="2"/>
  <c r="N10" i="2"/>
  <c r="P10" i="2"/>
  <c r="Q10" i="2"/>
  <c r="L13" i="3"/>
  <c r="Q11" i="9"/>
  <c r="Q18" i="13"/>
  <c r="L18" i="13"/>
  <c r="T11" i="22"/>
  <c r="N11" i="22"/>
  <c r="P11" i="22"/>
  <c r="Q11" i="22"/>
  <c r="N11" i="25"/>
  <c r="P11" i="25"/>
  <c r="Q11" i="25"/>
  <c r="T11" i="25"/>
  <c r="L18" i="18"/>
  <c r="Q18" i="18"/>
  <c r="L15" i="30"/>
  <c r="L8" i="9"/>
  <c r="B82" i="14"/>
  <c r="N15" i="24"/>
  <c r="P15" i="24"/>
  <c r="Q15" i="24"/>
  <c r="T15" i="24"/>
  <c r="L12" i="29"/>
  <c r="N16" i="32"/>
  <c r="P16" i="32"/>
  <c r="T16" i="32"/>
  <c r="L10" i="5"/>
  <c r="L9" i="6"/>
  <c r="L10" i="15"/>
  <c r="L9" i="29"/>
  <c r="S17" i="2"/>
  <c r="T17" i="2"/>
  <c r="T17" i="4"/>
  <c r="N17" i="4"/>
  <c r="P17" i="4"/>
  <c r="T17" i="9"/>
  <c r="T12" i="20"/>
  <c r="P8" i="2"/>
  <c r="T11" i="9"/>
  <c r="T11" i="17"/>
  <c r="N11" i="17"/>
  <c r="P11" i="17"/>
  <c r="N15" i="10"/>
  <c r="P15" i="10"/>
  <c r="Q15" i="10"/>
  <c r="T15" i="10"/>
  <c r="N7" i="22"/>
  <c r="P7" i="22"/>
  <c r="Q7" i="22"/>
  <c r="T7" i="22"/>
  <c r="L10" i="22"/>
  <c r="L12" i="32"/>
  <c r="N12" i="32"/>
  <c r="P12" i="32"/>
  <c r="Q12" i="32"/>
  <c r="S7" i="2"/>
  <c r="L11" i="2"/>
  <c r="N11" i="2"/>
  <c r="P11" i="2"/>
  <c r="Q11" i="2"/>
  <c r="T8" i="3"/>
  <c r="L6" i="3"/>
  <c r="N6" i="3"/>
  <c r="P6" i="3"/>
  <c r="Q6" i="3"/>
  <c r="T9" i="17"/>
  <c r="N9" i="17"/>
  <c r="P9" i="17"/>
  <c r="Q9" i="17"/>
  <c r="N10" i="19"/>
  <c r="P10" i="19"/>
  <c r="Q10" i="19"/>
  <c r="T10" i="19"/>
  <c r="T17" i="26"/>
  <c r="N17" i="26"/>
  <c r="P17" i="26"/>
  <c r="L7" i="6"/>
  <c r="N7" i="6"/>
  <c r="P7" i="6"/>
  <c r="Q7" i="6"/>
  <c r="Q18" i="6"/>
  <c r="L18" i="6"/>
  <c r="L9" i="7"/>
  <c r="N13" i="24"/>
  <c r="P13" i="24"/>
  <c r="Q13" i="24"/>
  <c r="T13" i="24"/>
  <c r="N9" i="10"/>
  <c r="P9" i="10"/>
  <c r="Q9" i="10"/>
  <c r="T18" i="12"/>
  <c r="L10" i="20"/>
  <c r="G33" i="9"/>
  <c r="L7" i="11"/>
  <c r="N12" i="21"/>
  <c r="P12" i="21"/>
  <c r="Q12" i="21"/>
  <c r="T12" i="21"/>
  <c r="Q15" i="31"/>
  <c r="L15" i="31"/>
  <c r="N15" i="31"/>
  <c r="P15" i="31"/>
  <c r="L8" i="32"/>
  <c r="N8" i="32"/>
  <c r="P8" i="32"/>
  <c r="Q8" i="32"/>
  <c r="L14" i="23"/>
  <c r="N14" i="23"/>
  <c r="P14" i="23"/>
  <c r="Q14" i="23"/>
  <c r="Q18" i="12"/>
  <c r="T12" i="7"/>
  <c r="L7" i="17"/>
  <c r="N7" i="17"/>
  <c r="P7" i="17"/>
  <c r="Q7" i="17"/>
  <c r="N8" i="21"/>
  <c r="P8" i="21"/>
  <c r="Q8" i="21"/>
  <c r="T8" i="21"/>
  <c r="L13" i="32"/>
  <c r="N13" i="32"/>
  <c r="P13" i="32"/>
  <c r="Q13" i="32"/>
  <c r="T17" i="20"/>
  <c r="N9" i="21"/>
  <c r="P9" i="21"/>
  <c r="Q9" i="21"/>
  <c r="T18" i="32"/>
  <c r="T11" i="4"/>
  <c r="L17" i="19"/>
  <c r="T11" i="27"/>
  <c r="T6" i="4"/>
  <c r="L8" i="4"/>
  <c r="N8" i="4"/>
  <c r="P8" i="4"/>
  <c r="Q8" i="4"/>
  <c r="L14" i="4"/>
  <c r="T15" i="4"/>
  <c r="T8" i="5"/>
  <c r="N8" i="5"/>
  <c r="P8" i="5"/>
  <c r="Q8" i="5"/>
  <c r="T16" i="5"/>
  <c r="T16" i="6"/>
  <c r="T7" i="7"/>
  <c r="T16" i="7"/>
  <c r="L13" i="8"/>
  <c r="L5" i="9"/>
  <c r="T5" i="9" s="1"/>
  <c r="L15" i="9"/>
  <c r="L7" i="10"/>
  <c r="Q16" i="10"/>
  <c r="L16" i="10"/>
  <c r="T16" i="11"/>
  <c r="L6" i="12"/>
  <c r="N15" i="22"/>
  <c r="P15" i="22"/>
  <c r="Q15" i="22"/>
  <c r="T15" i="22"/>
  <c r="L10" i="23"/>
  <c r="T12" i="23"/>
  <c r="L6" i="26"/>
  <c r="L7" i="30"/>
  <c r="N7" i="30"/>
  <c r="P7" i="30"/>
  <c r="Q7" i="30"/>
  <c r="T7" i="31"/>
  <c r="L10" i="27"/>
  <c r="L6" i="5"/>
  <c r="N11" i="21"/>
  <c r="P11" i="21"/>
  <c r="Q11" i="21"/>
  <c r="T11" i="21"/>
  <c r="Q9" i="2"/>
  <c r="N9" i="3"/>
  <c r="P9" i="3"/>
  <c r="Q9" i="3"/>
  <c r="N10" i="4"/>
  <c r="P10" i="4"/>
  <c r="Q10" i="4"/>
  <c r="L15" i="8"/>
  <c r="N15" i="8"/>
  <c r="P15" i="8"/>
  <c r="Q15" i="8"/>
  <c r="T14" i="10"/>
  <c r="N14" i="10"/>
  <c r="P14" i="10"/>
  <c r="L14" i="12"/>
  <c r="N16" i="12"/>
  <c r="P16" i="12"/>
  <c r="T16" i="12"/>
  <c r="T14" i="13"/>
  <c r="L16" i="15"/>
  <c r="N16" i="15"/>
  <c r="P16" i="15"/>
  <c r="Q16" i="15"/>
  <c r="L14" i="21"/>
  <c r="Q6" i="27"/>
  <c r="L13" i="27"/>
  <c r="L7" i="29"/>
  <c r="Q6" i="4"/>
  <c r="L9" i="9"/>
  <c r="L6" i="11"/>
  <c r="L6" i="14"/>
  <c r="N6" i="14"/>
  <c r="P6" i="14"/>
  <c r="Q6" i="14"/>
  <c r="L7" i="20"/>
  <c r="T11" i="6"/>
  <c r="L9" i="5"/>
  <c r="N9" i="5"/>
  <c r="P9" i="5"/>
  <c r="Q9" i="5"/>
  <c r="L10" i="6"/>
  <c r="N10" i="6"/>
  <c r="P10" i="6"/>
  <c r="L17" i="12"/>
  <c r="T18" i="30"/>
  <c r="N18" i="30"/>
  <c r="P18" i="30"/>
  <c r="L16" i="9"/>
  <c r="N16" i="9"/>
  <c r="P16" i="9"/>
  <c r="Q16" i="9"/>
  <c r="N12" i="12"/>
  <c r="P12" i="12"/>
  <c r="Q12" i="12"/>
  <c r="T13" i="13"/>
  <c r="N13" i="13"/>
  <c r="P13" i="13"/>
  <c r="Q13" i="13"/>
  <c r="Q9" i="14"/>
  <c r="Q12" i="14"/>
  <c r="N6" i="16"/>
  <c r="P6" i="16"/>
  <c r="Q6" i="16"/>
  <c r="N12" i="16"/>
  <c r="P12" i="16"/>
  <c r="Q12" i="16"/>
  <c r="Q14" i="16"/>
  <c r="L14" i="16"/>
  <c r="N14" i="16"/>
  <c r="P14" i="16"/>
  <c r="G33" i="8"/>
  <c r="L6" i="20"/>
  <c r="N6" i="20"/>
  <c r="P6" i="20"/>
  <c r="Q6" i="20"/>
  <c r="L7" i="21"/>
  <c r="L9" i="22"/>
  <c r="L12" i="24"/>
  <c r="N12" i="24"/>
  <c r="P12" i="24"/>
  <c r="Q12" i="24"/>
  <c r="L14" i="25"/>
  <c r="N14" i="25"/>
  <c r="P14" i="25"/>
  <c r="Q14" i="25"/>
  <c r="L16" i="25"/>
  <c r="L16" i="26"/>
  <c r="N16" i="26"/>
  <c r="P16" i="26"/>
  <c r="Q16" i="26"/>
  <c r="N16" i="29"/>
  <c r="P16" i="29"/>
  <c r="T16" i="29"/>
  <c r="Q16" i="19"/>
  <c r="L16" i="19"/>
  <c r="N16" i="19"/>
  <c r="P16" i="19"/>
  <c r="T14" i="26"/>
  <c r="T18" i="28"/>
  <c r="G33" i="28"/>
  <c r="N14" i="7"/>
  <c r="P14" i="7"/>
  <c r="Q14" i="7"/>
  <c r="T14" i="7"/>
  <c r="T8" i="10"/>
  <c r="N14" i="11"/>
  <c r="P14" i="11"/>
  <c r="Q14" i="11"/>
  <c r="T14" i="11"/>
  <c r="L6" i="13"/>
  <c r="T12" i="14"/>
  <c r="L5" i="18"/>
  <c r="T5" i="18" s="1"/>
  <c r="Q16" i="18"/>
  <c r="T16" i="19"/>
  <c r="G33" i="19"/>
  <c r="N8" i="20"/>
  <c r="P8" i="20"/>
  <c r="Q8" i="20"/>
  <c r="L15" i="20"/>
  <c r="N13" i="22"/>
  <c r="P13" i="22"/>
  <c r="Q13" i="22"/>
  <c r="L8" i="24"/>
  <c r="N8" i="24"/>
  <c r="P8" i="24"/>
  <c r="Q8" i="24"/>
  <c r="N7" i="32"/>
  <c r="P7" i="32"/>
  <c r="Q7" i="32"/>
  <c r="T7" i="32"/>
  <c r="L14" i="32"/>
  <c r="N14" i="32"/>
  <c r="P14" i="32"/>
  <c r="Q14" i="32"/>
  <c r="L12" i="9"/>
  <c r="Q15" i="13"/>
  <c r="L8" i="14"/>
  <c r="N8" i="14"/>
  <c r="P8" i="14"/>
  <c r="Q8" i="14"/>
  <c r="N15" i="15"/>
  <c r="P15" i="15"/>
  <c r="Q15" i="15"/>
  <c r="T15" i="15"/>
  <c r="B88" i="19"/>
  <c r="B118" i="19" s="1"/>
  <c r="E89" i="19"/>
  <c r="L12" i="28"/>
  <c r="N12" i="28"/>
  <c r="P12" i="28"/>
  <c r="Q12" i="28"/>
  <c r="Q18" i="31"/>
  <c r="L18" i="31"/>
  <c r="N8" i="17"/>
  <c r="P8" i="17"/>
  <c r="Q8" i="17"/>
  <c r="T8" i="17"/>
  <c r="G33" i="18"/>
  <c r="L15" i="25"/>
  <c r="T16" i="31"/>
  <c r="Q16" i="14"/>
  <c r="L16" i="14"/>
  <c r="L6" i="25"/>
  <c r="N6" i="25"/>
  <c r="P6" i="25"/>
  <c r="Q6" i="25"/>
  <c r="L8" i="25"/>
  <c r="G33" i="30"/>
  <c r="N12" i="31"/>
  <c r="P12" i="31"/>
  <c r="Q12" i="31"/>
  <c r="L12" i="15"/>
  <c r="Q16" i="17"/>
  <c r="B85" i="18"/>
  <c r="E24" i="18"/>
  <c r="Q16" i="23"/>
  <c r="L16" i="23"/>
  <c r="G33" i="25"/>
  <c r="T14" i="24"/>
  <c r="T8" i="27"/>
  <c r="T16" i="27"/>
  <c r="L6" i="28"/>
  <c r="N6" i="28"/>
  <c r="P6" i="28"/>
  <c r="Q6" i="28"/>
  <c r="T16" i="30"/>
  <c r="T14" i="31"/>
  <c r="G33" i="31"/>
  <c r="G33" i="15"/>
  <c r="G33" i="20"/>
  <c r="L11" i="28"/>
  <c r="L5" i="29"/>
  <c r="T5" i="29" s="1"/>
  <c r="N5" i="29"/>
  <c r="P5" i="29" s="1"/>
  <c r="Q5" i="29" s="1"/>
  <c r="L13" i="29"/>
  <c r="L6" i="31"/>
  <c r="L15" i="32"/>
  <c r="F21" i="21"/>
  <c r="D56" i="21"/>
  <c r="D24" i="4"/>
  <c r="E59" i="9"/>
  <c r="D21" i="7"/>
  <c r="C24" i="16"/>
  <c r="D56" i="7"/>
  <c r="E21" i="15"/>
  <c r="E21" i="26"/>
  <c r="F62" i="17"/>
  <c r="F24" i="4"/>
  <c r="B82" i="5"/>
  <c r="D83" i="5" s="1"/>
  <c r="B82" i="8"/>
  <c r="B112" i="8" s="1"/>
  <c r="E113" i="8" s="1"/>
  <c r="E21" i="9"/>
  <c r="F56" i="9"/>
  <c r="E56" i="15"/>
  <c r="F21" i="12"/>
  <c r="D21" i="5"/>
  <c r="F27" i="20"/>
  <c r="C56" i="21"/>
  <c r="F24" i="23"/>
  <c r="F59" i="25"/>
  <c r="F24" i="25"/>
  <c r="D59" i="25"/>
  <c r="D27" i="3"/>
  <c r="E56" i="5"/>
  <c r="C56" i="12"/>
  <c r="E56" i="12"/>
  <c r="B82" i="15"/>
  <c r="D21" i="19"/>
  <c r="F24" i="9"/>
  <c r="F59" i="10"/>
  <c r="C21" i="14"/>
  <c r="E56" i="14"/>
  <c r="B82" i="21"/>
  <c r="F83" i="21"/>
  <c r="C215" i="4"/>
  <c r="E62" i="5"/>
  <c r="D56" i="14"/>
  <c r="D21" i="21"/>
  <c r="C27" i="28"/>
  <c r="C83" i="14"/>
  <c r="F24" i="17"/>
  <c r="D56" i="19"/>
  <c r="F56" i="19"/>
  <c r="D21" i="22"/>
  <c r="F21" i="22"/>
  <c r="C62" i="10"/>
  <c r="E62" i="10"/>
  <c r="D62" i="10"/>
  <c r="B88" i="10"/>
  <c r="B118" i="10" s="1"/>
  <c r="E27" i="10"/>
  <c r="B88" i="26"/>
  <c r="C62" i="2"/>
  <c r="D24" i="24"/>
  <c r="E59" i="24"/>
  <c r="D56" i="29"/>
  <c r="D21" i="29"/>
  <c r="C56" i="29"/>
  <c r="F21" i="29"/>
  <c r="C21" i="29"/>
  <c r="E21" i="29"/>
  <c r="E56" i="29"/>
  <c r="F21" i="5"/>
  <c r="E27" i="3"/>
  <c r="E21" i="5"/>
  <c r="E21" i="6"/>
  <c r="D56" i="12"/>
  <c r="C56" i="19"/>
  <c r="C215" i="21"/>
  <c r="B88" i="27"/>
  <c r="C89" i="27" s="1"/>
  <c r="B118" i="27"/>
  <c r="C21" i="5"/>
  <c r="C21" i="12"/>
  <c r="E59" i="17"/>
  <c r="E21" i="19"/>
  <c r="C21" i="19"/>
  <c r="C56" i="28"/>
  <c r="C56" i="5"/>
  <c r="D56" i="5"/>
  <c r="F56" i="5"/>
  <c r="F21" i="19"/>
  <c r="E62" i="27"/>
  <c r="F24" i="3"/>
  <c r="E24" i="8"/>
  <c r="B85" i="8"/>
  <c r="B115" i="8" s="1"/>
  <c r="B140" i="8"/>
  <c r="F24" i="8"/>
  <c r="D59" i="8"/>
  <c r="D24" i="10"/>
  <c r="F24" i="10"/>
  <c r="C24" i="10"/>
  <c r="C86" i="10"/>
  <c r="B82" i="26"/>
  <c r="B112" i="26" s="1"/>
  <c r="B138" i="26" s="1"/>
  <c r="B162" i="26" s="1"/>
  <c r="B186" i="26" s="1"/>
  <c r="B210" i="26" s="1"/>
  <c r="B234" i="26" s="1"/>
  <c r="E59" i="3"/>
  <c r="D21" i="8"/>
  <c r="F56" i="23"/>
  <c r="F27" i="5"/>
  <c r="D27" i="5"/>
  <c r="C56" i="8"/>
  <c r="C83" i="8"/>
  <c r="B82" i="22"/>
  <c r="C83" i="22" s="1"/>
  <c r="F56" i="26"/>
  <c r="C21" i="9"/>
  <c r="D27" i="12"/>
  <c r="E27" i="12"/>
  <c r="C89" i="12"/>
  <c r="F24" i="16"/>
  <c r="B85" i="16"/>
  <c r="B115" i="16" s="1"/>
  <c r="B140" i="16" s="1"/>
  <c r="B164" i="16" s="1"/>
  <c r="B188" i="16" s="1"/>
  <c r="B212" i="16" s="1"/>
  <c r="B236" i="16" s="1"/>
  <c r="C86" i="16"/>
  <c r="F27" i="21"/>
  <c r="D24" i="23"/>
  <c r="C24" i="23"/>
  <c r="B85" i="23"/>
  <c r="B115" i="23" s="1"/>
  <c r="B140" i="23" s="1"/>
  <c r="B164" i="23" s="1"/>
  <c r="B188" i="23" s="1"/>
  <c r="B212" i="23" s="1"/>
  <c r="B236" i="23" s="1"/>
  <c r="C59" i="23"/>
  <c r="E59" i="11"/>
  <c r="E62" i="18"/>
  <c r="F24" i="22"/>
  <c r="E62" i="2"/>
  <c r="D62" i="2"/>
  <c r="F59" i="3"/>
  <c r="D59" i="3"/>
  <c r="C24" i="8"/>
  <c r="F59" i="8"/>
  <c r="E62" i="17"/>
  <c r="D24" i="11"/>
  <c r="D59" i="23"/>
  <c r="B88" i="11"/>
  <c r="B118" i="11" s="1"/>
  <c r="B142" i="11" s="1"/>
  <c r="B166" i="11" s="1"/>
  <c r="B190" i="11" s="1"/>
  <c r="B214" i="11" s="1"/>
  <c r="B238" i="11" s="1"/>
  <c r="D24" i="3"/>
  <c r="F59" i="18"/>
  <c r="C59" i="18"/>
  <c r="F24" i="18"/>
  <c r="E59" i="18"/>
  <c r="D24" i="5"/>
  <c r="B85" i="9"/>
  <c r="B115" i="9" s="1"/>
  <c r="B140" i="9" s="1"/>
  <c r="B164" i="9" s="1"/>
  <c r="B188" i="9" s="1"/>
  <c r="B212" i="9" s="1"/>
  <c r="B236" i="9" s="1"/>
  <c r="C27" i="2"/>
  <c r="E24" i="3"/>
  <c r="F62" i="5"/>
  <c r="B88" i="5"/>
  <c r="E21" i="8"/>
  <c r="E56" i="13"/>
  <c r="D56" i="22"/>
  <c r="D59" i="4"/>
  <c r="C62" i="5"/>
  <c r="F86" i="10"/>
  <c r="D27" i="19"/>
  <c r="F27" i="19"/>
  <c r="B88" i="20"/>
  <c r="F62" i="20"/>
  <c r="D62" i="20"/>
  <c r="C27" i="10"/>
  <c r="D86" i="13"/>
  <c r="E24" i="24"/>
  <c r="C62" i="27"/>
  <c r="C59" i="15"/>
  <c r="C24" i="15"/>
  <c r="E59" i="15"/>
  <c r="E24" i="15"/>
  <c r="B85" i="15"/>
  <c r="F24" i="15"/>
  <c r="D62" i="6"/>
  <c r="B88" i="6"/>
  <c r="B118" i="6" s="1"/>
  <c r="E27" i="6"/>
  <c r="F27" i="6"/>
  <c r="D27" i="6"/>
  <c r="C27" i="6"/>
  <c r="G27" i="6" s="1"/>
  <c r="E62" i="6"/>
  <c r="C27" i="13"/>
  <c r="B85" i="3"/>
  <c r="B115" i="3"/>
  <c r="B140" i="3" s="1"/>
  <c r="B164" i="3"/>
  <c r="C24" i="3"/>
  <c r="D21" i="15"/>
  <c r="E21" i="28"/>
  <c r="D27" i="2"/>
  <c r="F27" i="3"/>
  <c r="B88" i="3"/>
  <c r="E62" i="3"/>
  <c r="F62" i="12"/>
  <c r="F27" i="13"/>
  <c r="E24" i="9"/>
  <c r="D24" i="9"/>
  <c r="C59" i="9"/>
  <c r="C62" i="3"/>
  <c r="D27" i="13"/>
  <c r="E24" i="16"/>
  <c r="D24" i="16"/>
  <c r="C59" i="16"/>
  <c r="C27" i="3"/>
  <c r="F62" i="3"/>
  <c r="C213" i="10"/>
  <c r="C189" i="10"/>
  <c r="F141" i="10"/>
  <c r="D59" i="10"/>
  <c r="C59" i="10"/>
  <c r="E141" i="10"/>
  <c r="E86" i="10"/>
  <c r="C27" i="29"/>
  <c r="B82" i="28"/>
  <c r="B112" i="28" s="1"/>
  <c r="B138" i="28" s="1"/>
  <c r="B162" i="28" s="1"/>
  <c r="B186" i="28" s="1"/>
  <c r="B210" i="28" s="1"/>
  <c r="B234" i="28" s="1"/>
  <c r="C21" i="28"/>
  <c r="F141" i="32"/>
  <c r="C59" i="32"/>
  <c r="D24" i="22"/>
  <c r="C59" i="22"/>
  <c r="C27" i="24"/>
  <c r="E24" i="29"/>
  <c r="B85" i="29"/>
  <c r="B115" i="29" s="1"/>
  <c r="B140" i="29" s="1"/>
  <c r="B164" i="29" s="1"/>
  <c r="B188" i="29" s="1"/>
  <c r="B212" i="29" s="1"/>
  <c r="B236" i="29" s="1"/>
  <c r="C62" i="19"/>
  <c r="C59" i="17"/>
  <c r="C27" i="20"/>
  <c r="B85" i="24"/>
  <c r="B115" i="24" s="1"/>
  <c r="B140" i="24" s="1"/>
  <c r="B164" i="24" s="1"/>
  <c r="B188" i="24" s="1"/>
  <c r="B212" i="24" s="1"/>
  <c r="B236" i="24" s="1"/>
  <c r="D27" i="26"/>
  <c r="C62" i="28"/>
  <c r="F89" i="28"/>
  <c r="B85" i="30"/>
  <c r="T10" i="17"/>
  <c r="T8" i="7"/>
  <c r="T12" i="13"/>
  <c r="N9" i="24"/>
  <c r="P9" i="24"/>
  <c r="Q9" i="24"/>
  <c r="T13" i="28"/>
  <c r="T12" i="27"/>
  <c r="T13" i="30"/>
  <c r="C119" i="10"/>
  <c r="E119" i="10"/>
  <c r="C119" i="11"/>
  <c r="E89" i="12"/>
  <c r="D89" i="13"/>
  <c r="C116" i="23"/>
  <c r="D89" i="19"/>
  <c r="C89" i="19"/>
  <c r="N12" i="5"/>
  <c r="P12" i="5"/>
  <c r="Q12" i="5"/>
  <c r="N12" i="25"/>
  <c r="P12" i="25"/>
  <c r="Q12" i="25"/>
  <c r="N12" i="6"/>
  <c r="P12" i="6"/>
  <c r="Q12" i="6"/>
  <c r="T12" i="18"/>
  <c r="T12" i="17"/>
  <c r="T9" i="16"/>
  <c r="T7" i="2"/>
  <c r="T7" i="13"/>
  <c r="T6" i="17"/>
  <c r="T13" i="32"/>
  <c r="T7" i="14"/>
  <c r="T15" i="5"/>
  <c r="N6" i="10"/>
  <c r="P6" i="10"/>
  <c r="Q6" i="10"/>
  <c r="T10" i="24"/>
  <c r="T7" i="17"/>
  <c r="E141" i="23"/>
  <c r="C86" i="23"/>
  <c r="D116" i="23"/>
  <c r="C141" i="23"/>
  <c r="D86" i="23"/>
  <c r="F116" i="23"/>
  <c r="F141" i="23"/>
  <c r="E86" i="32"/>
  <c r="F119" i="10"/>
  <c r="F86" i="32"/>
  <c r="F83" i="9"/>
  <c r="C143" i="21"/>
  <c r="D89" i="4"/>
  <c r="E119" i="4"/>
  <c r="F86" i="16"/>
  <c r="D143" i="11"/>
  <c r="F83" i="14"/>
  <c r="C83" i="31"/>
  <c r="D141" i="3"/>
  <c r="F89" i="20"/>
  <c r="C86" i="9"/>
  <c r="E86" i="23"/>
  <c r="E86" i="15"/>
  <c r="C83" i="26"/>
  <c r="E83" i="28"/>
  <c r="D116" i="3"/>
  <c r="D141" i="8"/>
  <c r="F86" i="8"/>
  <c r="D116" i="8"/>
  <c r="E141" i="8"/>
  <c r="E141" i="9"/>
  <c r="D83" i="26"/>
  <c r="F89" i="3"/>
  <c r="C116" i="9"/>
  <c r="F116" i="8"/>
  <c r="C116" i="8"/>
  <c r="C89" i="3"/>
  <c r="C189" i="9"/>
  <c r="D116" i="9"/>
  <c r="E86" i="8"/>
  <c r="E116" i="8"/>
  <c r="C89" i="13"/>
  <c r="E116" i="9"/>
  <c r="C141" i="9"/>
  <c r="C165" i="9"/>
  <c r="D86" i="8"/>
  <c r="C141" i="8"/>
  <c r="D89" i="11"/>
  <c r="C86" i="8"/>
  <c r="C89" i="10"/>
  <c r="F83" i="28"/>
  <c r="F89" i="12"/>
  <c r="D89" i="12"/>
  <c r="C86" i="24"/>
  <c r="D86" i="24"/>
  <c r="F86" i="24"/>
  <c r="E86" i="24"/>
  <c r="F86" i="30"/>
  <c r="D86" i="30"/>
  <c r="F83" i="5"/>
  <c r="E116" i="23"/>
  <c r="D86" i="9"/>
  <c r="C89" i="28"/>
  <c r="C89" i="21"/>
  <c r="F141" i="9"/>
  <c r="D141" i="23"/>
  <c r="E89" i="3"/>
  <c r="C189" i="23"/>
  <c r="D86" i="16"/>
  <c r="E86" i="16"/>
  <c r="F86" i="23"/>
  <c r="E86" i="31"/>
  <c r="E86" i="3"/>
  <c r="F116" i="3"/>
  <c r="E89" i="26"/>
  <c r="D83" i="21"/>
  <c r="E86" i="9"/>
  <c r="F116" i="9"/>
  <c r="D141" i="9"/>
  <c r="D86" i="31"/>
  <c r="C86" i="3"/>
  <c r="E89" i="5"/>
  <c r="F89" i="10"/>
  <c r="E83" i="21"/>
  <c r="C143" i="4"/>
  <c r="D86" i="32"/>
  <c r="F89" i="19"/>
  <c r="D83" i="4"/>
  <c r="T15" i="8"/>
  <c r="N14" i="6"/>
  <c r="P14" i="6"/>
  <c r="Q14" i="6"/>
  <c r="T14" i="20"/>
  <c r="T13" i="18"/>
  <c r="T12" i="22"/>
  <c r="T12" i="19"/>
  <c r="T11" i="5"/>
  <c r="T9" i="28"/>
  <c r="T9" i="15"/>
  <c r="T9" i="2"/>
  <c r="T8" i="23"/>
  <c r="N8" i="28"/>
  <c r="P8" i="28"/>
  <c r="Q8" i="28"/>
  <c r="T8" i="28"/>
  <c r="T7" i="30"/>
  <c r="T6" i="29"/>
  <c r="T6" i="20"/>
  <c r="N6" i="6"/>
  <c r="P6" i="6"/>
  <c r="Q6" i="6"/>
  <c r="T6" i="15"/>
  <c r="T7" i="5"/>
  <c r="T17" i="31"/>
  <c r="N17" i="31"/>
  <c r="P17" i="31"/>
  <c r="T9" i="8"/>
  <c r="T12" i="28"/>
  <c r="T7" i="9"/>
  <c r="T16" i="3"/>
  <c r="T9" i="4"/>
  <c r="N7" i="12"/>
  <c r="P7" i="12"/>
  <c r="Q7" i="12"/>
  <c r="N17" i="17"/>
  <c r="P17" i="17"/>
  <c r="T6" i="22"/>
  <c r="T15" i="29"/>
  <c r="N7" i="25"/>
  <c r="P7" i="25"/>
  <c r="Q7" i="25"/>
  <c r="T7" i="25"/>
  <c r="N18" i="20"/>
  <c r="P18" i="20"/>
  <c r="T18" i="20"/>
  <c r="T17" i="18"/>
  <c r="N17" i="18"/>
  <c r="P17" i="18"/>
  <c r="T14" i="17"/>
  <c r="T8" i="30"/>
  <c r="T7" i="6"/>
  <c r="T10" i="8"/>
  <c r="T16" i="2"/>
  <c r="T10" i="14"/>
  <c r="N10" i="14"/>
  <c r="P10" i="14"/>
  <c r="Q10" i="14"/>
  <c r="T11" i="26"/>
  <c r="N17" i="23"/>
  <c r="P17" i="23"/>
  <c r="T17" i="23"/>
  <c r="T17" i="7"/>
  <c r="T13" i="7"/>
  <c r="T11" i="29"/>
  <c r="N11" i="29"/>
  <c r="P11" i="29"/>
  <c r="Q11" i="29"/>
  <c r="T8" i="15"/>
  <c r="T18" i="5"/>
  <c r="N18" i="5"/>
  <c r="P18" i="5"/>
  <c r="T18" i="11"/>
  <c r="T14" i="14"/>
  <c r="T18" i="21"/>
  <c r="T18" i="15"/>
  <c r="N18" i="15"/>
  <c r="P18" i="15"/>
  <c r="T18" i="25"/>
  <c r="N18" i="25"/>
  <c r="P18" i="25"/>
  <c r="T11" i="24"/>
  <c r="N11" i="16"/>
  <c r="P11" i="16"/>
  <c r="Q11" i="16"/>
  <c r="T11" i="16"/>
  <c r="T11" i="23"/>
  <c r="T12" i="32"/>
  <c r="T15" i="2"/>
  <c r="T9" i="32"/>
  <c r="T8" i="19"/>
  <c r="T15" i="21"/>
  <c r="T9" i="26"/>
  <c r="N9" i="26"/>
  <c r="P9" i="26"/>
  <c r="Q9" i="26"/>
  <c r="N10" i="10"/>
  <c r="P10" i="10"/>
  <c r="Q10" i="10"/>
  <c r="T10" i="10"/>
  <c r="T13" i="20"/>
  <c r="T18" i="19"/>
  <c r="T8" i="22"/>
  <c r="N14" i="29"/>
  <c r="P14" i="29"/>
  <c r="Q14" i="29"/>
  <c r="N5" i="32"/>
  <c r="P5" i="32"/>
  <c r="Q5" i="32"/>
  <c r="T5" i="32"/>
  <c r="T16" i="20"/>
  <c r="N13" i="17"/>
  <c r="P13" i="17"/>
  <c r="Q13" i="17"/>
  <c r="T13" i="17"/>
  <c r="T6" i="23"/>
  <c r="N15" i="7"/>
  <c r="P15" i="7"/>
  <c r="Q15" i="7"/>
  <c r="T15" i="7"/>
  <c r="T13" i="23"/>
  <c r="Q5" i="20"/>
  <c r="T12" i="11"/>
  <c r="T14" i="32"/>
  <c r="N5" i="16"/>
  <c r="P5" i="16"/>
  <c r="Q5" i="16" s="1"/>
  <c r="T12" i="2"/>
  <c r="T12" i="10"/>
  <c r="T11" i="19"/>
  <c r="N11" i="19"/>
  <c r="P11" i="19"/>
  <c r="Q11" i="19"/>
  <c r="T6" i="21"/>
  <c r="T17" i="24"/>
  <c r="N17" i="24"/>
  <c r="P17" i="24"/>
  <c r="T6" i="7"/>
  <c r="N6" i="7"/>
  <c r="P6" i="7"/>
  <c r="Q6" i="7"/>
  <c r="T11" i="20"/>
  <c r="N11" i="20"/>
  <c r="P11" i="20"/>
  <c r="Q11" i="20"/>
  <c r="T12" i="4"/>
  <c r="T10" i="18"/>
  <c r="N10" i="18"/>
  <c r="P10" i="18"/>
  <c r="Q10" i="18"/>
  <c r="T16" i="16"/>
  <c r="T10" i="32"/>
  <c r="N10" i="32"/>
  <c r="P10" i="32"/>
  <c r="Q10" i="32"/>
  <c r="T7" i="16"/>
  <c r="T12" i="24"/>
  <c r="T6" i="28"/>
  <c r="T5" i="24"/>
  <c r="N5" i="24"/>
  <c r="P5" i="24" s="1"/>
  <c r="Q5" i="24" s="1"/>
  <c r="T8" i="31"/>
  <c r="N8" i="31"/>
  <c r="P8" i="31"/>
  <c r="Q8" i="31"/>
  <c r="T7" i="27"/>
  <c r="T15" i="14"/>
  <c r="N15" i="14"/>
  <c r="P15" i="14"/>
  <c r="Q15" i="14"/>
  <c r="N6" i="19"/>
  <c r="P6" i="19"/>
  <c r="Q6" i="19"/>
  <c r="T6" i="19"/>
  <c r="T15" i="12"/>
  <c r="N10" i="9"/>
  <c r="P10" i="9"/>
  <c r="Q10" i="9"/>
  <c r="T10" i="9"/>
  <c r="T13" i="5"/>
  <c r="N13" i="5"/>
  <c r="P13" i="5"/>
  <c r="Q13" i="5"/>
  <c r="T14" i="30"/>
  <c r="N14" i="30"/>
  <c r="P14" i="30"/>
  <c r="Q14" i="30"/>
  <c r="T9" i="5"/>
  <c r="N13" i="14"/>
  <c r="P13" i="14"/>
  <c r="Q13" i="14"/>
  <c r="T13" i="14"/>
  <c r="T8" i="16"/>
  <c r="N8" i="16"/>
  <c r="P8" i="16"/>
  <c r="Q8" i="16"/>
  <c r="T6" i="18"/>
  <c r="T10" i="13"/>
  <c r="N10" i="13"/>
  <c r="P10" i="13"/>
  <c r="Q10" i="13"/>
  <c r="T6" i="9"/>
  <c r="N16" i="22"/>
  <c r="P16" i="22"/>
  <c r="T16" i="22"/>
  <c r="T14" i="3"/>
  <c r="T7" i="19"/>
  <c r="N7" i="19"/>
  <c r="P7" i="19"/>
  <c r="Q7" i="19"/>
  <c r="N7" i="23"/>
  <c r="P7" i="23"/>
  <c r="Q7" i="23"/>
  <c r="T7" i="23"/>
  <c r="T14" i="28"/>
  <c r="T17" i="32"/>
  <c r="N17" i="32"/>
  <c r="P17" i="32"/>
  <c r="N6" i="24"/>
  <c r="P6" i="24"/>
  <c r="Q6" i="24"/>
  <c r="T6" i="24"/>
  <c r="T17" i="3"/>
  <c r="N16" i="14"/>
  <c r="P16" i="14"/>
  <c r="T16" i="14"/>
  <c r="N18" i="18"/>
  <c r="P18" i="18"/>
  <c r="T18" i="18"/>
  <c r="T16" i="25"/>
  <c r="N16" i="25"/>
  <c r="P16" i="25"/>
  <c r="N9" i="7"/>
  <c r="P9" i="7"/>
  <c r="Q9" i="7"/>
  <c r="T9" i="7"/>
  <c r="T8" i="9"/>
  <c r="N8" i="9"/>
  <c r="P8" i="9"/>
  <c r="Q8" i="9"/>
  <c r="T18" i="13"/>
  <c r="N18" i="13"/>
  <c r="P18" i="13"/>
  <c r="N10" i="27"/>
  <c r="P10" i="27"/>
  <c r="Q10" i="27"/>
  <c r="T10" i="27"/>
  <c r="N15" i="25"/>
  <c r="P15" i="25"/>
  <c r="Q15" i="25"/>
  <c r="T15" i="25"/>
  <c r="N12" i="9"/>
  <c r="P12" i="9"/>
  <c r="Q12" i="9"/>
  <c r="T12" i="9"/>
  <c r="T6" i="26"/>
  <c r="N6" i="26"/>
  <c r="P6" i="26"/>
  <c r="Q6" i="26"/>
  <c r="T14" i="4"/>
  <c r="N14" i="4"/>
  <c r="P14" i="4"/>
  <c r="Q14" i="4"/>
  <c r="T10" i="6"/>
  <c r="T16" i="15"/>
  <c r="T15" i="31"/>
  <c r="N15" i="20"/>
  <c r="P15" i="20"/>
  <c r="Q15" i="20"/>
  <c r="T15" i="20"/>
  <c r="T9" i="22"/>
  <c r="N9" i="22"/>
  <c r="P9" i="22"/>
  <c r="Q9" i="22"/>
  <c r="T16" i="9"/>
  <c r="N7" i="20"/>
  <c r="P7" i="20"/>
  <c r="Q7" i="20"/>
  <c r="T7" i="20"/>
  <c r="T14" i="23"/>
  <c r="T8" i="4"/>
  <c r="N13" i="8"/>
  <c r="P13" i="8"/>
  <c r="Q13" i="8"/>
  <c r="T13" i="8"/>
  <c r="N10" i="22"/>
  <c r="P10" i="22"/>
  <c r="Q10" i="22"/>
  <c r="T10" i="22"/>
  <c r="T11" i="28"/>
  <c r="N11" i="28"/>
  <c r="P11" i="28"/>
  <c r="Q11" i="28"/>
  <c r="N7" i="21"/>
  <c r="P7" i="21"/>
  <c r="Q7" i="21"/>
  <c r="T7" i="21"/>
  <c r="N17" i="12"/>
  <c r="P17" i="12"/>
  <c r="T17" i="12"/>
  <c r="T14" i="25"/>
  <c r="T13" i="27"/>
  <c r="N13" i="27"/>
  <c r="P13" i="27"/>
  <c r="Q13" i="27"/>
  <c r="N6" i="31"/>
  <c r="P6" i="31"/>
  <c r="Q6" i="31"/>
  <c r="T6" i="31"/>
  <c r="N12" i="15"/>
  <c r="P12" i="15"/>
  <c r="Q12" i="15"/>
  <c r="T12" i="15"/>
  <c r="T8" i="25"/>
  <c r="N8" i="25"/>
  <c r="P8" i="25"/>
  <c r="Q8" i="25"/>
  <c r="T6" i="3"/>
  <c r="T11" i="2"/>
  <c r="T12" i="29"/>
  <c r="N12" i="29"/>
  <c r="P12" i="29"/>
  <c r="Q12" i="29"/>
  <c r="N6" i="5"/>
  <c r="P6" i="5"/>
  <c r="Q6" i="5"/>
  <c r="T6" i="5"/>
  <c r="T6" i="11"/>
  <c r="N6" i="11"/>
  <c r="P6" i="11"/>
  <c r="Q6" i="11"/>
  <c r="T6" i="14"/>
  <c r="T18" i="6"/>
  <c r="N18" i="6"/>
  <c r="P18" i="6"/>
  <c r="T9" i="29"/>
  <c r="N9" i="29"/>
  <c r="P9" i="29"/>
  <c r="Q9" i="29"/>
  <c r="N9" i="6"/>
  <c r="P9" i="6"/>
  <c r="Q9" i="6"/>
  <c r="T9" i="6"/>
  <c r="N15" i="30"/>
  <c r="P15" i="30"/>
  <c r="Q15" i="30"/>
  <c r="T15" i="30"/>
  <c r="T13" i="29"/>
  <c r="N13" i="29"/>
  <c r="P13" i="29"/>
  <c r="Q13" i="29"/>
  <c r="T14" i="16"/>
  <c r="T8" i="32"/>
  <c r="T6" i="25"/>
  <c r="T9" i="9"/>
  <c r="N9" i="9"/>
  <c r="P9" i="9"/>
  <c r="Q9" i="9"/>
  <c r="T14" i="12"/>
  <c r="N14" i="12"/>
  <c r="P14" i="12"/>
  <c r="Q14" i="12"/>
  <c r="T6" i="12"/>
  <c r="N6" i="12"/>
  <c r="P6" i="12"/>
  <c r="Q6" i="12"/>
  <c r="N15" i="9"/>
  <c r="P15" i="9"/>
  <c r="Q15" i="9"/>
  <c r="T15" i="9"/>
  <c r="T10" i="15"/>
  <c r="N10" i="15"/>
  <c r="P10" i="15"/>
  <c r="Q10" i="15"/>
  <c r="N10" i="5"/>
  <c r="P10" i="5"/>
  <c r="Q10" i="5"/>
  <c r="T10" i="5"/>
  <c r="T16" i="10"/>
  <c r="N16" i="10"/>
  <c r="P16" i="10"/>
  <c r="T17" i="19"/>
  <c r="N17" i="19"/>
  <c r="P17" i="19"/>
  <c r="N18" i="31"/>
  <c r="P18" i="31"/>
  <c r="T18" i="31"/>
  <c r="T7" i="29"/>
  <c r="N7" i="29"/>
  <c r="P7" i="29"/>
  <c r="Q7" i="29"/>
  <c r="T16" i="26"/>
  <c r="N10" i="20"/>
  <c r="P10" i="20"/>
  <c r="Q10" i="20"/>
  <c r="T10" i="20"/>
  <c r="N15" i="32"/>
  <c r="P15" i="32"/>
  <c r="Q15" i="32"/>
  <c r="T15" i="32"/>
  <c r="N7" i="10"/>
  <c r="P7" i="10"/>
  <c r="Q7" i="10"/>
  <c r="T7" i="10"/>
  <c r="T16" i="23"/>
  <c r="N16" i="23"/>
  <c r="P16" i="23"/>
  <c r="T6" i="13"/>
  <c r="N6" i="13"/>
  <c r="P6" i="13"/>
  <c r="Q6" i="13"/>
  <c r="T8" i="14"/>
  <c r="T14" i="21"/>
  <c r="N14" i="21"/>
  <c r="P14" i="21"/>
  <c r="Q14" i="21"/>
  <c r="N10" i="23"/>
  <c r="P10" i="23"/>
  <c r="Q10" i="23"/>
  <c r="T10" i="23"/>
  <c r="T8" i="24"/>
  <c r="N7" i="11"/>
  <c r="P7" i="11"/>
  <c r="Q7" i="11"/>
  <c r="T7" i="11"/>
  <c r="N13" i="3"/>
  <c r="P13" i="3"/>
  <c r="Q13" i="3"/>
  <c r="T13" i="3"/>
  <c r="N14" i="9"/>
  <c r="P14" i="9"/>
  <c r="Q14" i="9"/>
  <c r="T14" i="9"/>
  <c r="T10" i="2"/>
  <c r="F116" i="24"/>
  <c r="C116" i="24"/>
  <c r="E116" i="24"/>
  <c r="F116" i="29"/>
  <c r="D116" i="29"/>
  <c r="C116" i="29"/>
  <c r="E116" i="29"/>
  <c r="F113" i="28"/>
  <c r="E113" i="28"/>
  <c r="C119" i="12"/>
  <c r="E119" i="12"/>
  <c r="F119" i="19"/>
  <c r="E119" i="19"/>
  <c r="D119" i="19"/>
  <c r="C116" i="11"/>
  <c r="E116" i="11"/>
  <c r="D116" i="11"/>
  <c r="F116" i="16"/>
  <c r="E116" i="16"/>
  <c r="D116" i="16"/>
  <c r="C116" i="16"/>
  <c r="F139" i="28"/>
  <c r="C139" i="28"/>
  <c r="D141" i="11"/>
  <c r="C143" i="28"/>
  <c r="F143" i="28"/>
  <c r="F141" i="2"/>
  <c r="E139" i="8"/>
  <c r="E141" i="16"/>
  <c r="F141" i="16"/>
  <c r="C141" i="16"/>
  <c r="D143" i="12"/>
  <c r="E141" i="29"/>
  <c r="C141" i="29"/>
  <c r="F141" i="24"/>
  <c r="E141" i="24"/>
  <c r="D141" i="24"/>
  <c r="C141" i="24"/>
  <c r="C167" i="12"/>
  <c r="C165" i="29"/>
  <c r="C163" i="28"/>
  <c r="C165" i="2"/>
  <c r="C165" i="16"/>
  <c r="C211" i="28"/>
  <c r="C191" i="12"/>
  <c r="C213" i="29"/>
  <c r="C189" i="29"/>
  <c r="C189" i="16"/>
  <c r="C213" i="24"/>
  <c r="C189" i="24"/>
  <c r="C215" i="28"/>
  <c r="C191" i="28"/>
  <c r="C213" i="20"/>
  <c r="B85" i="13" l="1"/>
  <c r="D24" i="20"/>
  <c r="E113" i="10"/>
  <c r="C165" i="26"/>
  <c r="D83" i="10"/>
  <c r="E89" i="28"/>
  <c r="C116" i="26"/>
  <c r="G27" i="20"/>
  <c r="D27" i="9"/>
  <c r="B82" i="3"/>
  <c r="E27" i="21"/>
  <c r="B88" i="21"/>
  <c r="B118" i="21" s="1"/>
  <c r="B142" i="21" s="1"/>
  <c r="B166" i="21" s="1"/>
  <c r="B190" i="21" s="1"/>
  <c r="B214" i="21" s="1"/>
  <c r="B238" i="21" s="1"/>
  <c r="F27" i="14"/>
  <c r="F141" i="11"/>
  <c r="G116" i="8"/>
  <c r="G62" i="3"/>
  <c r="F56" i="3"/>
  <c r="D59" i="2"/>
  <c r="D59" i="18"/>
  <c r="D27" i="21"/>
  <c r="C56" i="10"/>
  <c r="D86" i="25"/>
  <c r="E141" i="11"/>
  <c r="F89" i="27"/>
  <c r="D141" i="32"/>
  <c r="B85" i="11"/>
  <c r="B115" i="11" s="1"/>
  <c r="B140" i="11" s="1"/>
  <c r="B164" i="11" s="1"/>
  <c r="F56" i="15"/>
  <c r="G56" i="15" s="1"/>
  <c r="F21" i="3"/>
  <c r="B85" i="2"/>
  <c r="B115" i="2" s="1"/>
  <c r="B140" i="2" s="1"/>
  <c r="B164" i="2" s="1"/>
  <c r="B188" i="2" s="1"/>
  <c r="B212" i="2" s="1"/>
  <c r="B236" i="2" s="1"/>
  <c r="G86" i="16"/>
  <c r="F24" i="11"/>
  <c r="F59" i="32"/>
  <c r="E27" i="20"/>
  <c r="D27" i="20"/>
  <c r="F86" i="3"/>
  <c r="D86" i="11"/>
  <c r="F116" i="32"/>
  <c r="C59" i="4"/>
  <c r="C62" i="13"/>
  <c r="D56" i="15"/>
  <c r="C59" i="31"/>
  <c r="F59" i="2"/>
  <c r="F24" i="19"/>
  <c r="F56" i="8"/>
  <c r="E27" i="13"/>
  <c r="F59" i="24"/>
  <c r="C213" i="32"/>
  <c r="C21" i="15"/>
  <c r="B85" i="25"/>
  <c r="C24" i="24"/>
  <c r="C215" i="12"/>
  <c r="C143" i="12"/>
  <c r="E139" i="28"/>
  <c r="F119" i="12"/>
  <c r="G119" i="12" s="1"/>
  <c r="C187" i="9"/>
  <c r="F89" i="11"/>
  <c r="F86" i="11"/>
  <c r="C89" i="11"/>
  <c r="C116" i="32"/>
  <c r="C191" i="4"/>
  <c r="C27" i="27"/>
  <c r="C27" i="12"/>
  <c r="C56" i="15"/>
  <c r="D24" i="31"/>
  <c r="D116" i="32"/>
  <c r="C59" i="2"/>
  <c r="C56" i="22"/>
  <c r="C27" i="5"/>
  <c r="G27" i="5" s="1"/>
  <c r="D24" i="19"/>
  <c r="G24" i="19" s="1"/>
  <c r="E56" i="8"/>
  <c r="G56" i="8" s="1"/>
  <c r="D62" i="13"/>
  <c r="D56" i="6"/>
  <c r="C59" i="24"/>
  <c r="B85" i="32"/>
  <c r="B115" i="32" s="1"/>
  <c r="B140" i="32" s="1"/>
  <c r="B164" i="32" s="1"/>
  <c r="B188" i="32" s="1"/>
  <c r="B212" i="32" s="1"/>
  <c r="B236" i="32" s="1"/>
  <c r="F59" i="17"/>
  <c r="D24" i="25"/>
  <c r="E27" i="23"/>
  <c r="B82" i="16"/>
  <c r="E27" i="30"/>
  <c r="D119" i="23"/>
  <c r="F83" i="3"/>
  <c r="D56" i="4"/>
  <c r="C167" i="21"/>
  <c r="F116" i="2"/>
  <c r="D119" i="29"/>
  <c r="C62" i="9"/>
  <c r="F24" i="13"/>
  <c r="E24" i="10"/>
  <c r="D24" i="32"/>
  <c r="F21" i="23"/>
  <c r="E56" i="22"/>
  <c r="D56" i="8"/>
  <c r="D24" i="17"/>
  <c r="E59" i="32"/>
  <c r="B85" i="4"/>
  <c r="B82" i="9"/>
  <c r="B112" i="9" s="1"/>
  <c r="B138" i="9" s="1"/>
  <c r="B162" i="9" s="1"/>
  <c r="B186" i="9" s="1"/>
  <c r="B210" i="9" s="1"/>
  <c r="B234" i="9" s="1"/>
  <c r="E59" i="25"/>
  <c r="G59" i="25" s="1"/>
  <c r="F56" i="31"/>
  <c r="E24" i="31"/>
  <c r="F59" i="31"/>
  <c r="E143" i="12"/>
  <c r="D113" i="8"/>
  <c r="D83" i="15"/>
  <c r="E139" i="31"/>
  <c r="D119" i="4"/>
  <c r="B85" i="17"/>
  <c r="E21" i="3"/>
  <c r="B88" i="13"/>
  <c r="D89" i="30"/>
  <c r="C56" i="23"/>
  <c r="G56" i="23" s="1"/>
  <c r="C27" i="14"/>
  <c r="G27" i="14" s="1"/>
  <c r="E21" i="22"/>
  <c r="G21" i="22" s="1"/>
  <c r="C24" i="11"/>
  <c r="B88" i="12"/>
  <c r="B118" i="12" s="1"/>
  <c r="B142" i="12" s="1"/>
  <c r="B166" i="12" s="1"/>
  <c r="B190" i="12" s="1"/>
  <c r="B214" i="12" s="1"/>
  <c r="B238" i="12" s="1"/>
  <c r="E27" i="5"/>
  <c r="E62" i="7"/>
  <c r="F62" i="26"/>
  <c r="E59" i="31"/>
  <c r="E21" i="24"/>
  <c r="C56" i="7"/>
  <c r="F24" i="24"/>
  <c r="E86" i="13"/>
  <c r="C167" i="4"/>
  <c r="F119" i="4"/>
  <c r="C143" i="11"/>
  <c r="E86" i="29"/>
  <c r="B88" i="30"/>
  <c r="F89" i="30" s="1"/>
  <c r="E24" i="11"/>
  <c r="E56" i="23"/>
  <c r="E27" i="26"/>
  <c r="D27" i="27"/>
  <c r="B82" i="7"/>
  <c r="E83" i="7" s="1"/>
  <c r="C24" i="20"/>
  <c r="D59" i="29"/>
  <c r="F86" i="29"/>
  <c r="C24" i="22"/>
  <c r="G24" i="22" s="1"/>
  <c r="T5" i="6"/>
  <c r="N5" i="6"/>
  <c r="P5" i="6" s="1"/>
  <c r="Q5" i="6" s="1"/>
  <c r="T5" i="10"/>
  <c r="N5" i="10"/>
  <c r="P5" i="10" s="1"/>
  <c r="Q5" i="10" s="1"/>
  <c r="T5" i="20"/>
  <c r="N5" i="20"/>
  <c r="P5" i="20" s="1"/>
  <c r="L5" i="26"/>
  <c r="Q5" i="26"/>
  <c r="N5" i="28"/>
  <c r="P5" i="28" s="1"/>
  <c r="Q5" i="28" s="1"/>
  <c r="T5" i="28"/>
  <c r="C24" i="28"/>
  <c r="F24" i="28"/>
  <c r="E59" i="21"/>
  <c r="B85" i="21"/>
  <c r="D24" i="21"/>
  <c r="F24" i="21"/>
  <c r="C24" i="21"/>
  <c r="G24" i="21" s="1"/>
  <c r="E24" i="21"/>
  <c r="E141" i="21"/>
  <c r="C59" i="21"/>
  <c r="C141" i="21"/>
  <c r="C189" i="21"/>
  <c r="D59" i="21"/>
  <c r="D141" i="21"/>
  <c r="C165" i="21"/>
  <c r="C86" i="21"/>
  <c r="D24" i="14"/>
  <c r="F141" i="14"/>
  <c r="C59" i="14"/>
  <c r="E24" i="14"/>
  <c r="F86" i="14"/>
  <c r="F59" i="14"/>
  <c r="E86" i="14"/>
  <c r="C165" i="14"/>
  <c r="F116" i="14"/>
  <c r="F24" i="14"/>
  <c r="E116" i="14"/>
  <c r="E59" i="14"/>
  <c r="C116" i="14"/>
  <c r="G116" i="14" s="1"/>
  <c r="C213" i="14"/>
  <c r="D59" i="14"/>
  <c r="D86" i="14"/>
  <c r="C189" i="14"/>
  <c r="D141" i="14"/>
  <c r="C24" i="14"/>
  <c r="B85" i="14"/>
  <c r="B115" i="14" s="1"/>
  <c r="B140" i="14" s="1"/>
  <c r="B164" i="14" s="1"/>
  <c r="B188" i="14" s="1"/>
  <c r="B212" i="14" s="1"/>
  <c r="B236" i="14" s="1"/>
  <c r="D116" i="14"/>
  <c r="E24" i="7"/>
  <c r="C59" i="7"/>
  <c r="F24" i="7"/>
  <c r="F59" i="7"/>
  <c r="E86" i="7"/>
  <c r="E59" i="7"/>
  <c r="C86" i="7"/>
  <c r="D59" i="7"/>
  <c r="F86" i="7"/>
  <c r="B85" i="7"/>
  <c r="B115" i="7" s="1"/>
  <c r="D24" i="7"/>
  <c r="F59" i="21"/>
  <c r="N5" i="30"/>
  <c r="P5" i="30" s="1"/>
  <c r="Q5" i="30" s="1"/>
  <c r="T5" i="30"/>
  <c r="C141" i="14"/>
  <c r="E141" i="14"/>
  <c r="C24" i="7"/>
  <c r="T5" i="22"/>
  <c r="N5" i="22"/>
  <c r="P5" i="22" s="1"/>
  <c r="Q5" i="22" s="1"/>
  <c r="T5" i="23"/>
  <c r="N5" i="23"/>
  <c r="P5" i="23" s="1"/>
  <c r="Q5" i="23" s="1"/>
  <c r="C189" i="2"/>
  <c r="D24" i="26"/>
  <c r="C62" i="16"/>
  <c r="E59" i="6"/>
  <c r="C165" i="20"/>
  <c r="C143" i="29"/>
  <c r="D83" i="9"/>
  <c r="D143" i="21"/>
  <c r="C113" i="9"/>
  <c r="D62" i="22"/>
  <c r="F59" i="26"/>
  <c r="D62" i="4"/>
  <c r="B88" i="4"/>
  <c r="B118" i="4" s="1"/>
  <c r="B142" i="4" s="1"/>
  <c r="B166" i="4" s="1"/>
  <c r="B190" i="4" s="1"/>
  <c r="B214" i="4" s="1"/>
  <c r="B238" i="4" s="1"/>
  <c r="F24" i="20"/>
  <c r="G89" i="19"/>
  <c r="C56" i="32"/>
  <c r="C56" i="25"/>
  <c r="N5" i="7"/>
  <c r="P5" i="7" s="1"/>
  <c r="Q5" i="7" s="1"/>
  <c r="B82" i="4"/>
  <c r="B112" i="4" s="1"/>
  <c r="F62" i="16"/>
  <c r="T5" i="13"/>
  <c r="D116" i="20"/>
  <c r="E27" i="9"/>
  <c r="D27" i="16"/>
  <c r="E56" i="10"/>
  <c r="C24" i="13"/>
  <c r="F21" i="4"/>
  <c r="N5" i="17"/>
  <c r="P5" i="17" s="1"/>
  <c r="Q5" i="17" s="1"/>
  <c r="F116" i="20"/>
  <c r="D89" i="23"/>
  <c r="C56" i="31"/>
  <c r="T5" i="25"/>
  <c r="C24" i="2"/>
  <c r="F6" i="34" s="1"/>
  <c r="D21" i="31"/>
  <c r="D27" i="22"/>
  <c r="C24" i="19"/>
  <c r="F56" i="18"/>
  <c r="D56" i="17"/>
  <c r="F62" i="15"/>
  <c r="F59" i="13"/>
  <c r="D21" i="10"/>
  <c r="D56" i="10"/>
  <c r="F83" i="10"/>
  <c r="F62" i="8"/>
  <c r="D59" i="5"/>
  <c r="D143" i="4"/>
  <c r="D21" i="3"/>
  <c r="D56" i="3"/>
  <c r="E116" i="20"/>
  <c r="T5" i="19"/>
  <c r="C163" i="31"/>
  <c r="F89" i="29"/>
  <c r="F113" i="9"/>
  <c r="F116" i="26"/>
  <c r="F27" i="11"/>
  <c r="E62" i="14"/>
  <c r="B85" i="26"/>
  <c r="B115" i="26" s="1"/>
  <c r="B140" i="26" s="1"/>
  <c r="B164" i="26" s="1"/>
  <c r="B188" i="26" s="1"/>
  <c r="B212" i="26" s="1"/>
  <c r="B236" i="26" s="1"/>
  <c r="D24" i="12"/>
  <c r="E56" i="18"/>
  <c r="E62" i="4"/>
  <c r="C24" i="6"/>
  <c r="F59" i="6"/>
  <c r="E56" i="31"/>
  <c r="F56" i="24"/>
  <c r="C237" i="14"/>
  <c r="C86" i="20"/>
  <c r="C116" i="20"/>
  <c r="C89" i="23"/>
  <c r="B138" i="8"/>
  <c r="F139" i="8" s="1"/>
  <c r="F89" i="4"/>
  <c r="C163" i="9"/>
  <c r="C89" i="4"/>
  <c r="F86" i="26"/>
  <c r="C62" i="11"/>
  <c r="F21" i="25"/>
  <c r="D62" i="14"/>
  <c r="E62" i="30"/>
  <c r="D56" i="11"/>
  <c r="F62" i="4"/>
  <c r="F27" i="28"/>
  <c r="C62" i="7"/>
  <c r="D21" i="9"/>
  <c r="E89" i="11"/>
  <c r="E83" i="31"/>
  <c r="F143" i="4"/>
  <c r="C113" i="10"/>
  <c r="D119" i="11"/>
  <c r="C62" i="23"/>
  <c r="E62" i="11"/>
  <c r="F62" i="14"/>
  <c r="B88" i="28"/>
  <c r="B118" i="28" s="1"/>
  <c r="B142" i="28" s="1"/>
  <c r="B166" i="28" s="1"/>
  <c r="B190" i="28" s="1"/>
  <c r="B214" i="28" s="1"/>
  <c r="B238" i="28" s="1"/>
  <c r="B82" i="10"/>
  <c r="B112" i="10" s="1"/>
  <c r="B138" i="10" s="1"/>
  <c r="B162" i="10" s="1"/>
  <c r="C21" i="16"/>
  <c r="C141" i="20"/>
  <c r="G141" i="20" s="1"/>
  <c r="E119" i="28"/>
  <c r="C119" i="4"/>
  <c r="D141" i="20"/>
  <c r="D139" i="10"/>
  <c r="E89" i="23"/>
  <c r="E116" i="26"/>
  <c r="D86" i="6"/>
  <c r="E56" i="25"/>
  <c r="D59" i="6"/>
  <c r="C27" i="8"/>
  <c r="C215" i="11"/>
  <c r="E27" i="14"/>
  <c r="G27" i="13"/>
  <c r="E59" i="12"/>
  <c r="E56" i="16"/>
  <c r="F21" i="10"/>
  <c r="C56" i="30"/>
  <c r="E141" i="20"/>
  <c r="E139" i="10"/>
  <c r="C116" i="2"/>
  <c r="D62" i="16"/>
  <c r="F139" i="10"/>
  <c r="E24" i="13"/>
  <c r="E24" i="6"/>
  <c r="D21" i="25"/>
  <c r="D62" i="11"/>
  <c r="C56" i="24"/>
  <c r="F56" i="17"/>
  <c r="B85" i="20"/>
  <c r="B115" i="20" s="1"/>
  <c r="B140" i="20" s="1"/>
  <c r="B164" i="20" s="1"/>
  <c r="B188" i="20" s="1"/>
  <c r="B212" i="20" s="1"/>
  <c r="B236" i="20" s="1"/>
  <c r="F27" i="23"/>
  <c r="E21" i="16"/>
  <c r="C56" i="17"/>
  <c r="E27" i="2"/>
  <c r="C141" i="2"/>
  <c r="C189" i="32"/>
  <c r="F24" i="31"/>
  <c r="C119" i="29"/>
  <c r="E21" i="21"/>
  <c r="E56" i="21"/>
  <c r="E59" i="16"/>
  <c r="C86" i="14"/>
  <c r="F139" i="31"/>
  <c r="C141" i="26"/>
  <c r="B88" i="8"/>
  <c r="B118" i="8" s="1"/>
  <c r="B85" i="6"/>
  <c r="B115" i="6" s="1"/>
  <c r="B140" i="6" s="1"/>
  <c r="C21" i="25"/>
  <c r="C21" i="32"/>
  <c r="F86" i="20"/>
  <c r="E116" i="2"/>
  <c r="E83" i="11"/>
  <c r="D89" i="21"/>
  <c r="C83" i="9"/>
  <c r="G116" i="23"/>
  <c r="E119" i="23"/>
  <c r="D116" i="2"/>
  <c r="C167" i="11"/>
  <c r="E143" i="11"/>
  <c r="E89" i="21"/>
  <c r="C59" i="26"/>
  <c r="B82" i="11"/>
  <c r="B112" i="11" s="1"/>
  <c r="B138" i="11" s="1"/>
  <c r="C27" i="4"/>
  <c r="B88" i="23"/>
  <c r="B118" i="23" s="1"/>
  <c r="B142" i="23" s="1"/>
  <c r="D141" i="2"/>
  <c r="C213" i="2"/>
  <c r="F143" i="29"/>
  <c r="D143" i="28"/>
  <c r="F27" i="26"/>
  <c r="C213" i="26"/>
  <c r="E24" i="23"/>
  <c r="G24" i="23" s="1"/>
  <c r="F59" i="23"/>
  <c r="G59" i="23" s="1"/>
  <c r="F119" i="23"/>
  <c r="C165" i="23"/>
  <c r="F56" i="21"/>
  <c r="G56" i="21" s="1"/>
  <c r="D86" i="21"/>
  <c r="F116" i="21"/>
  <c r="F141" i="20"/>
  <c r="F62" i="18"/>
  <c r="G62" i="18" s="1"/>
  <c r="F59" i="16"/>
  <c r="F21" i="14"/>
  <c r="F56" i="14"/>
  <c r="C211" i="26"/>
  <c r="B138" i="30"/>
  <c r="C113" i="30"/>
  <c r="E113" i="30"/>
  <c r="B118" i="5"/>
  <c r="C89" i="5"/>
  <c r="D89" i="5"/>
  <c r="F89" i="5"/>
  <c r="F83" i="4"/>
  <c r="E83" i="4"/>
  <c r="B142" i="6"/>
  <c r="D119" i="6"/>
  <c r="D83" i="7"/>
  <c r="B112" i="7"/>
  <c r="C83" i="7"/>
  <c r="C119" i="6"/>
  <c r="B118" i="30"/>
  <c r="C119" i="30" s="1"/>
  <c r="C89" i="30"/>
  <c r="B118" i="14"/>
  <c r="D89" i="14"/>
  <c r="E89" i="14"/>
  <c r="F89" i="14"/>
  <c r="F119" i="6"/>
  <c r="B112" i="3"/>
  <c r="D83" i="3"/>
  <c r="E113" i="11"/>
  <c r="F113" i="11"/>
  <c r="G116" i="32"/>
  <c r="B115" i="15"/>
  <c r="D86" i="15"/>
  <c r="F86" i="22"/>
  <c r="C89" i="17"/>
  <c r="D56" i="2"/>
  <c r="F56" i="2"/>
  <c r="F113" i="2"/>
  <c r="F21" i="2"/>
  <c r="E56" i="2"/>
  <c r="D21" i="2"/>
  <c r="C56" i="2"/>
  <c r="E21" i="2"/>
  <c r="C21" i="2"/>
  <c r="B82" i="2"/>
  <c r="B112" i="2" s="1"/>
  <c r="C113" i="2"/>
  <c r="D27" i="31"/>
  <c r="F27" i="31"/>
  <c r="C27" i="31"/>
  <c r="B88" i="31"/>
  <c r="C89" i="31"/>
  <c r="D62" i="31"/>
  <c r="F62" i="31"/>
  <c r="E27" i="31"/>
  <c r="C62" i="31"/>
  <c r="E89" i="31"/>
  <c r="E62" i="31"/>
  <c r="F27" i="24"/>
  <c r="C62" i="24"/>
  <c r="F89" i="24"/>
  <c r="B88" i="24"/>
  <c r="D89" i="24" s="1"/>
  <c r="E62" i="24"/>
  <c r="E27" i="24"/>
  <c r="F62" i="24"/>
  <c r="D62" i="24"/>
  <c r="D27" i="24"/>
  <c r="B166" i="29"/>
  <c r="D143" i="29"/>
  <c r="C139" i="8"/>
  <c r="D139" i="8"/>
  <c r="E119" i="6"/>
  <c r="C21" i="26"/>
  <c r="E113" i="26"/>
  <c r="C113" i="26"/>
  <c r="D139" i="26"/>
  <c r="F83" i="26"/>
  <c r="F21" i="26"/>
  <c r="D56" i="26"/>
  <c r="C139" i="26"/>
  <c r="C163" i="26"/>
  <c r="E56" i="26"/>
  <c r="C56" i="26"/>
  <c r="E139" i="26"/>
  <c r="D21" i="26"/>
  <c r="D113" i="26"/>
  <c r="C187" i="26"/>
  <c r="F113" i="26"/>
  <c r="E83" i="26"/>
  <c r="B112" i="16"/>
  <c r="D83" i="16"/>
  <c r="C83" i="16"/>
  <c r="B115" i="13"/>
  <c r="C86" i="13"/>
  <c r="G86" i="13" s="1"/>
  <c r="F86" i="13"/>
  <c r="B142" i="10"/>
  <c r="D119" i="10"/>
  <c r="G119" i="10" s="1"/>
  <c r="F141" i="21"/>
  <c r="G141" i="21" s="1"/>
  <c r="C139" i="10"/>
  <c r="C89" i="7"/>
  <c r="C89" i="14"/>
  <c r="G86" i="24"/>
  <c r="C165" i="32"/>
  <c r="B115" i="17"/>
  <c r="C86" i="17"/>
  <c r="E86" i="17"/>
  <c r="F86" i="17"/>
  <c r="D56" i="23"/>
  <c r="G59" i="3"/>
  <c r="B164" i="8"/>
  <c r="F141" i="8"/>
  <c r="G141" i="8" s="1"/>
  <c r="E89" i="8"/>
  <c r="B112" i="22"/>
  <c r="D83" i="22"/>
  <c r="E83" i="22"/>
  <c r="F83" i="22"/>
  <c r="B142" i="27"/>
  <c r="D119" i="27"/>
  <c r="G21" i="29"/>
  <c r="B115" i="4"/>
  <c r="F86" i="4"/>
  <c r="C86" i="4"/>
  <c r="E86" i="4"/>
  <c r="C86" i="6"/>
  <c r="C89" i="8"/>
  <c r="E119" i="27"/>
  <c r="B112" i="15"/>
  <c r="F83" i="15"/>
  <c r="E83" i="15"/>
  <c r="C83" i="15"/>
  <c r="F83" i="8"/>
  <c r="E83" i="30"/>
  <c r="D116" i="6"/>
  <c r="C116" i="6"/>
  <c r="G116" i="6" s="1"/>
  <c r="E116" i="6"/>
  <c r="B186" i="10"/>
  <c r="C163" i="10"/>
  <c r="C141" i="11"/>
  <c r="C141" i="3"/>
  <c r="E141" i="3"/>
  <c r="G24" i="3"/>
  <c r="C119" i="23"/>
  <c r="B112" i="5"/>
  <c r="E83" i="5"/>
  <c r="C83" i="5"/>
  <c r="G83" i="5" s="1"/>
  <c r="B118" i="20"/>
  <c r="C89" i="20"/>
  <c r="E89" i="20"/>
  <c r="C83" i="32"/>
  <c r="E59" i="28"/>
  <c r="B85" i="28"/>
  <c r="E24" i="28"/>
  <c r="D24" i="28"/>
  <c r="F59" i="28"/>
  <c r="C59" i="28"/>
  <c r="D59" i="28"/>
  <c r="C119" i="27"/>
  <c r="C239" i="28"/>
  <c r="F62" i="28"/>
  <c r="D27" i="28"/>
  <c r="F119" i="28"/>
  <c r="D89" i="28"/>
  <c r="G89" i="28" s="1"/>
  <c r="C119" i="28"/>
  <c r="G119" i="28" s="1"/>
  <c r="E143" i="28"/>
  <c r="G143" i="28" s="1"/>
  <c r="E62" i="28"/>
  <c r="D119" i="28"/>
  <c r="B82" i="23"/>
  <c r="E83" i="23" s="1"/>
  <c r="C83" i="23"/>
  <c r="C21" i="23"/>
  <c r="D113" i="15"/>
  <c r="D119" i="14"/>
  <c r="E119" i="14"/>
  <c r="D27" i="14"/>
  <c r="C62" i="14"/>
  <c r="C56" i="9"/>
  <c r="D56" i="9"/>
  <c r="E56" i="9"/>
  <c r="G56" i="9" s="1"/>
  <c r="C235" i="9"/>
  <c r="F21" i="9"/>
  <c r="E139" i="9"/>
  <c r="C139" i="9"/>
  <c r="E113" i="9"/>
  <c r="C211" i="9"/>
  <c r="F62" i="7"/>
  <c r="G62" i="7" s="1"/>
  <c r="B88" i="7"/>
  <c r="D62" i="7"/>
  <c r="D27" i="7"/>
  <c r="F27" i="7"/>
  <c r="C27" i="7"/>
  <c r="G27" i="7" s="1"/>
  <c r="E89" i="7"/>
  <c r="D89" i="6"/>
  <c r="B188" i="3"/>
  <c r="C165" i="3"/>
  <c r="F113" i="8"/>
  <c r="F116" i="6"/>
  <c r="E83" i="8"/>
  <c r="F119" i="27"/>
  <c r="E89" i="6"/>
  <c r="C89" i="6"/>
  <c r="F89" i="6"/>
  <c r="F139" i="30"/>
  <c r="F21" i="30"/>
  <c r="D21" i="30"/>
  <c r="G21" i="30" s="1"/>
  <c r="E56" i="30"/>
  <c r="E139" i="30"/>
  <c r="F56" i="30"/>
  <c r="F113" i="30"/>
  <c r="D83" i="30"/>
  <c r="D113" i="30"/>
  <c r="C83" i="30"/>
  <c r="F83" i="30"/>
  <c r="C21" i="30"/>
  <c r="D89" i="27"/>
  <c r="C27" i="21"/>
  <c r="E62" i="21"/>
  <c r="D119" i="21"/>
  <c r="F62" i="21"/>
  <c r="F119" i="21"/>
  <c r="C119" i="21"/>
  <c r="C191" i="21"/>
  <c r="F89" i="21"/>
  <c r="E119" i="21"/>
  <c r="C239" i="21"/>
  <c r="C62" i="21"/>
  <c r="E143" i="21"/>
  <c r="D89" i="20"/>
  <c r="D86" i="18"/>
  <c r="D56" i="16"/>
  <c r="F83" i="16"/>
  <c r="D21" i="16"/>
  <c r="C56" i="16"/>
  <c r="F56" i="16"/>
  <c r="C167" i="28"/>
  <c r="C116" i="21"/>
  <c r="C113" i="8"/>
  <c r="C86" i="11"/>
  <c r="G86" i="11" s="1"/>
  <c r="F89" i="7"/>
  <c r="F139" i="9"/>
  <c r="D113" i="9"/>
  <c r="G113" i="9" s="1"/>
  <c r="B115" i="30"/>
  <c r="E86" i="30"/>
  <c r="C86" i="30"/>
  <c r="G86" i="30" s="1"/>
  <c r="B118" i="13"/>
  <c r="F89" i="13"/>
  <c r="E89" i="13"/>
  <c r="G62" i="13"/>
  <c r="G21" i="19"/>
  <c r="B118" i="26"/>
  <c r="C89" i="26"/>
  <c r="D89" i="26"/>
  <c r="B112" i="21"/>
  <c r="C83" i="21"/>
  <c r="G83" i="21" s="1"/>
  <c r="B142" i="19"/>
  <c r="F143" i="19" s="1"/>
  <c r="C119" i="19"/>
  <c r="G119" i="19" s="1"/>
  <c r="E21" i="30"/>
  <c r="G141" i="23"/>
  <c r="C213" i="21"/>
  <c r="B115" i="31"/>
  <c r="C86" i="31"/>
  <c r="B115" i="18"/>
  <c r="C86" i="18"/>
  <c r="D116" i="21"/>
  <c r="F86" i="6"/>
  <c r="E86" i="11"/>
  <c r="F86" i="18"/>
  <c r="E83" i="9"/>
  <c r="F143" i="21"/>
  <c r="E21" i="23"/>
  <c r="D86" i="7"/>
  <c r="G86" i="7" s="1"/>
  <c r="E83" i="16"/>
  <c r="B112" i="14"/>
  <c r="E83" i="14"/>
  <c r="D83" i="14"/>
  <c r="B115" i="25"/>
  <c r="C86" i="25"/>
  <c r="E86" i="25"/>
  <c r="F86" i="25"/>
  <c r="D141" i="29"/>
  <c r="G141" i="29" s="1"/>
  <c r="G141" i="16"/>
  <c r="G116" i="24"/>
  <c r="C86" i="29"/>
  <c r="B85" i="22"/>
  <c r="G24" i="10"/>
  <c r="G24" i="15"/>
  <c r="F24" i="29"/>
  <c r="E89" i="10"/>
  <c r="D89" i="10"/>
  <c r="F27" i="2"/>
  <c r="F62" i="2"/>
  <c r="F86" i="31"/>
  <c r="F116" i="30"/>
  <c r="C235" i="28"/>
  <c r="D21" i="28"/>
  <c r="G21" i="28" s="1"/>
  <c r="D83" i="28"/>
  <c r="D113" i="28"/>
  <c r="G113" i="28" s="1"/>
  <c r="F56" i="28"/>
  <c r="C83" i="28"/>
  <c r="D56" i="28"/>
  <c r="E56" i="28"/>
  <c r="G24" i="24"/>
  <c r="F86" i="21"/>
  <c r="B118" i="3"/>
  <c r="D89" i="3"/>
  <c r="G89" i="3" s="1"/>
  <c r="B88" i="2"/>
  <c r="G56" i="7"/>
  <c r="E27" i="32"/>
  <c r="C59" i="29"/>
  <c r="F59" i="29"/>
  <c r="E59" i="29"/>
  <c r="C24" i="29"/>
  <c r="D24" i="29"/>
  <c r="D86" i="29"/>
  <c r="F59" i="22"/>
  <c r="G59" i="22" s="1"/>
  <c r="E24" i="22"/>
  <c r="E59" i="22"/>
  <c r="E116" i="21"/>
  <c r="C116" i="15"/>
  <c r="F59" i="15"/>
  <c r="F86" i="15"/>
  <c r="F116" i="15"/>
  <c r="C86" i="15"/>
  <c r="D59" i="15"/>
  <c r="G59" i="15" s="1"/>
  <c r="B82" i="19"/>
  <c r="E56" i="19"/>
  <c r="G56" i="19" s="1"/>
  <c r="D27" i="17"/>
  <c r="F27" i="17"/>
  <c r="D89" i="17"/>
  <c r="C27" i="17"/>
  <c r="D62" i="17"/>
  <c r="C62" i="17"/>
  <c r="G62" i="17" s="1"/>
  <c r="B88" i="17"/>
  <c r="D89" i="16"/>
  <c r="D21" i="12"/>
  <c r="B82" i="12"/>
  <c r="E21" i="12"/>
  <c r="F56" i="12"/>
  <c r="G56" i="12" s="1"/>
  <c r="C237" i="32"/>
  <c r="E24" i="32"/>
  <c r="E141" i="32"/>
  <c r="G141" i="32" s="1"/>
  <c r="C24" i="32"/>
  <c r="D59" i="32"/>
  <c r="G59" i="32" s="1"/>
  <c r="C86" i="32"/>
  <c r="G86" i="32" s="1"/>
  <c r="C24" i="25"/>
  <c r="E24" i="25"/>
  <c r="C24" i="18"/>
  <c r="G24" i="18" s="1"/>
  <c r="E86" i="18"/>
  <c r="C59" i="11"/>
  <c r="F59" i="11"/>
  <c r="E59" i="4"/>
  <c r="F59" i="4"/>
  <c r="C24" i="4"/>
  <c r="G24" i="4" s="1"/>
  <c r="D62" i="26"/>
  <c r="B82" i="29"/>
  <c r="F56" i="29"/>
  <c r="G56" i="29" s="1"/>
  <c r="F83" i="29"/>
  <c r="C83" i="29"/>
  <c r="D62" i="27"/>
  <c r="G62" i="27" s="1"/>
  <c r="E89" i="27"/>
  <c r="F56" i="22"/>
  <c r="D83" i="8"/>
  <c r="F89" i="26"/>
  <c r="D59" i="31"/>
  <c r="C24" i="31"/>
  <c r="F116" i="31"/>
  <c r="D59" i="24"/>
  <c r="G59" i="24" s="1"/>
  <c r="C24" i="17"/>
  <c r="G24" i="17" s="1"/>
  <c r="D59" i="17"/>
  <c r="G59" i="17" s="1"/>
  <c r="C141" i="10"/>
  <c r="D86" i="10"/>
  <c r="G86" i="10" s="1"/>
  <c r="F116" i="10"/>
  <c r="C165" i="10"/>
  <c r="E59" i="10"/>
  <c r="G59" i="10" s="1"/>
  <c r="E116" i="10"/>
  <c r="G116" i="10" s="1"/>
  <c r="D141" i="10"/>
  <c r="C237" i="10"/>
  <c r="E116" i="3"/>
  <c r="D86" i="3"/>
  <c r="G86" i="3" s="1"/>
  <c r="C59" i="3"/>
  <c r="C116" i="3"/>
  <c r="C62" i="26"/>
  <c r="E119" i="26"/>
  <c r="C21" i="21"/>
  <c r="G21" i="21" s="1"/>
  <c r="D62" i="19"/>
  <c r="E27" i="19"/>
  <c r="G27" i="19" s="1"/>
  <c r="F62" i="19"/>
  <c r="E21" i="14"/>
  <c r="G21" i="14" s="1"/>
  <c r="C56" i="14"/>
  <c r="G56" i="14" s="1"/>
  <c r="D62" i="12"/>
  <c r="F27" i="12"/>
  <c r="G27" i="12" s="1"/>
  <c r="C62" i="12"/>
  <c r="G62" i="12" s="1"/>
  <c r="C21" i="7"/>
  <c r="F21" i="7"/>
  <c r="F83" i="7"/>
  <c r="C27" i="26"/>
  <c r="F24" i="30"/>
  <c r="C59" i="30"/>
  <c r="G59" i="30" s="1"/>
  <c r="C237" i="23"/>
  <c r="C237" i="16"/>
  <c r="C237" i="9"/>
  <c r="C24" i="9"/>
  <c r="G24" i="9" s="1"/>
  <c r="F86" i="9"/>
  <c r="G86" i="9" s="1"/>
  <c r="D59" i="9"/>
  <c r="G59" i="9" s="1"/>
  <c r="C213" i="9"/>
  <c r="D56" i="13"/>
  <c r="F56" i="13"/>
  <c r="C27" i="11"/>
  <c r="C191" i="11"/>
  <c r="E56" i="6"/>
  <c r="C56" i="6"/>
  <c r="F21" i="6"/>
  <c r="E27" i="4"/>
  <c r="F27" i="4"/>
  <c r="E89" i="4"/>
  <c r="C239" i="12"/>
  <c r="C21" i="11"/>
  <c r="C237" i="20"/>
  <c r="F24" i="6"/>
  <c r="F62" i="10"/>
  <c r="G62" i="10" s="1"/>
  <c r="F21" i="24"/>
  <c r="F119" i="8"/>
  <c r="D27" i="10"/>
  <c r="F27" i="10"/>
  <c r="G27" i="10" s="1"/>
  <c r="C59" i="8"/>
  <c r="E59" i="8"/>
  <c r="C237" i="2"/>
  <c r="C189" i="26"/>
  <c r="F59" i="12"/>
  <c r="T5" i="27"/>
  <c r="N5" i="27"/>
  <c r="P5" i="27" s="1"/>
  <c r="Q5" i="27" s="1"/>
  <c r="N5" i="8"/>
  <c r="P5" i="8" s="1"/>
  <c r="Q5" i="8" s="1"/>
  <c r="T5" i="8"/>
  <c r="N5" i="31"/>
  <c r="P5" i="31" s="1"/>
  <c r="Q5" i="31" s="1"/>
  <c r="T5" i="31"/>
  <c r="F20" i="34"/>
  <c r="E22" i="34" s="1"/>
  <c r="N5" i="5"/>
  <c r="P5" i="5" s="1"/>
  <c r="Q5" i="5" s="1"/>
  <c r="T5" i="5"/>
  <c r="T5" i="3"/>
  <c r="N5" i="3"/>
  <c r="P5" i="3" s="1"/>
  <c r="Q5" i="3" s="1"/>
  <c r="N5" i="12"/>
  <c r="P5" i="12" s="1"/>
  <c r="Q5" i="12" s="1"/>
  <c r="T5" i="12"/>
  <c r="T5" i="11"/>
  <c r="N5" i="21"/>
  <c r="P5" i="21" s="1"/>
  <c r="Q5" i="21" s="1"/>
  <c r="F21" i="13"/>
  <c r="D21" i="13"/>
  <c r="G113" i="8"/>
  <c r="C62" i="25"/>
  <c r="N5" i="2"/>
  <c r="P5" i="2" s="1"/>
  <c r="Q5" i="2" s="1"/>
  <c r="T5" i="14"/>
  <c r="C237" i="29"/>
  <c r="F56" i="6"/>
  <c r="C235" i="26"/>
  <c r="G116" i="29"/>
  <c r="G86" i="23"/>
  <c r="C21" i="20"/>
  <c r="L20" i="34"/>
  <c r="K22" i="34" s="1"/>
  <c r="N5" i="9"/>
  <c r="P5" i="9" s="1"/>
  <c r="Q5" i="9" s="1"/>
  <c r="G86" i="8"/>
  <c r="E27" i="18"/>
  <c r="C62" i="18"/>
  <c r="G27" i="3"/>
  <c r="G139" i="28"/>
  <c r="G62" i="2"/>
  <c r="E89" i="18"/>
  <c r="G27" i="28"/>
  <c r="C237" i="26"/>
  <c r="G89" i="12"/>
  <c r="E21" i="13"/>
  <c r="G116" i="11"/>
  <c r="G62" i="5"/>
  <c r="N5" i="18"/>
  <c r="P5" i="18" s="1"/>
  <c r="Q5" i="18" s="1"/>
  <c r="G21" i="8"/>
  <c r="G83" i="9"/>
  <c r="G24" i="11"/>
  <c r="G24" i="30"/>
  <c r="G116" i="16"/>
  <c r="G141" i="9"/>
  <c r="D62" i="25"/>
  <c r="B82" i="13"/>
  <c r="G21" i="5"/>
  <c r="G21" i="15"/>
  <c r="B88" i="18"/>
  <c r="G62" i="20"/>
  <c r="C239" i="11"/>
  <c r="G62" i="6"/>
  <c r="F27" i="25"/>
  <c r="G59" i="18"/>
  <c r="D62" i="32"/>
  <c r="C89" i="32"/>
  <c r="C27" i="32"/>
  <c r="E62" i="32"/>
  <c r="F27" i="32"/>
  <c r="B88" i="32"/>
  <c r="B118" i="32" s="1"/>
  <c r="B142" i="32" s="1"/>
  <c r="F143" i="32" s="1"/>
  <c r="F62" i="32"/>
  <c r="E119" i="32"/>
  <c r="D143" i="32"/>
  <c r="F89" i="32"/>
  <c r="C119" i="32"/>
  <c r="C143" i="32"/>
  <c r="G116" i="9"/>
  <c r="I20" i="34"/>
  <c r="H22" i="34" s="1"/>
  <c r="G143" i="12"/>
  <c r="D119" i="32"/>
  <c r="D27" i="32"/>
  <c r="G24" i="16"/>
  <c r="C62" i="32"/>
  <c r="G56" i="5"/>
  <c r="G141" i="24"/>
  <c r="E21" i="27"/>
  <c r="D56" i="27"/>
  <c r="D83" i="27"/>
  <c r="E56" i="27"/>
  <c r="C56" i="27"/>
  <c r="C21" i="27"/>
  <c r="B82" i="27"/>
  <c r="B112" i="27" s="1"/>
  <c r="D21" i="27"/>
  <c r="F83" i="27"/>
  <c r="F56" i="27"/>
  <c r="C83" i="27"/>
  <c r="E113" i="27"/>
  <c r="E62" i="25"/>
  <c r="C27" i="25"/>
  <c r="B88" i="25"/>
  <c r="B118" i="25" s="1"/>
  <c r="B142" i="25" s="1"/>
  <c r="B166" i="25" s="1"/>
  <c r="B190" i="25" s="1"/>
  <c r="B214" i="25" s="1"/>
  <c r="B238" i="25" s="1"/>
  <c r="C239" i="25" s="1"/>
  <c r="D27" i="25"/>
  <c r="F62" i="25"/>
  <c r="E27" i="25"/>
  <c r="E56" i="20"/>
  <c r="F21" i="20"/>
  <c r="D21" i="20"/>
  <c r="B82" i="20"/>
  <c r="B112" i="20" s="1"/>
  <c r="B138" i="20" s="1"/>
  <c r="B162" i="20" s="1"/>
  <c r="E21" i="20"/>
  <c r="D56" i="20"/>
  <c r="F56" i="20"/>
  <c r="C56" i="20"/>
  <c r="F21" i="27"/>
  <c r="C187" i="31"/>
  <c r="F62" i="29"/>
  <c r="G24" i="8"/>
  <c r="O20" i="34"/>
  <c r="N22" i="34" s="1"/>
  <c r="D21" i="32"/>
  <c r="D56" i="32"/>
  <c r="F21" i="32"/>
  <c r="F56" i="32"/>
  <c r="E21" i="32"/>
  <c r="B82" i="32"/>
  <c r="F62" i="30"/>
  <c r="D62" i="30"/>
  <c r="C27" i="30"/>
  <c r="D27" i="30"/>
  <c r="E89" i="30"/>
  <c r="G89" i="30" s="1"/>
  <c r="E21" i="25"/>
  <c r="B82" i="25"/>
  <c r="D83" i="25"/>
  <c r="F56" i="25"/>
  <c r="C27" i="23"/>
  <c r="D62" i="23"/>
  <c r="E62" i="23"/>
  <c r="D27" i="23"/>
  <c r="F89" i="23"/>
  <c r="F59" i="27"/>
  <c r="D24" i="27"/>
  <c r="F24" i="27"/>
  <c r="E24" i="27"/>
  <c r="E59" i="27"/>
  <c r="C24" i="27"/>
  <c r="B85" i="27"/>
  <c r="D59" i="27"/>
  <c r="C59" i="27"/>
  <c r="E21" i="31"/>
  <c r="D139" i="31"/>
  <c r="F113" i="31"/>
  <c r="D83" i="31"/>
  <c r="D56" i="31"/>
  <c r="C139" i="31"/>
  <c r="C113" i="31"/>
  <c r="D113" i="31"/>
  <c r="C21" i="31"/>
  <c r="F21" i="31"/>
  <c r="C211" i="31"/>
  <c r="F83" i="31"/>
  <c r="E62" i="29"/>
  <c r="D27" i="29"/>
  <c r="D62" i="29"/>
  <c r="E89" i="29"/>
  <c r="D89" i="29"/>
  <c r="F27" i="29"/>
  <c r="F119" i="29"/>
  <c r="E143" i="29"/>
  <c r="C89" i="29"/>
  <c r="C21" i="24"/>
  <c r="D56" i="24"/>
  <c r="G56" i="24" s="1"/>
  <c r="C83" i="24"/>
  <c r="D21" i="24"/>
  <c r="B82" i="24"/>
  <c r="C27" i="22"/>
  <c r="E27" i="22"/>
  <c r="F27" i="22"/>
  <c r="C62" i="22"/>
  <c r="F62" i="22"/>
  <c r="B88" i="22"/>
  <c r="F89" i="22"/>
  <c r="G86" i="17"/>
  <c r="E27" i="29"/>
  <c r="C89" i="15"/>
  <c r="D83" i="11"/>
  <c r="E86" i="26"/>
  <c r="F21" i="17"/>
  <c r="B82" i="17"/>
  <c r="B82" i="18"/>
  <c r="D21" i="18"/>
  <c r="C56" i="18"/>
  <c r="E21" i="18"/>
  <c r="F21" i="18"/>
  <c r="C21" i="18"/>
  <c r="F27" i="16"/>
  <c r="C27" i="16"/>
  <c r="B88" i="16"/>
  <c r="C89" i="16" s="1"/>
  <c r="E62" i="16"/>
  <c r="D113" i="11"/>
  <c r="F56" i="11"/>
  <c r="F83" i="11"/>
  <c r="E21" i="11"/>
  <c r="C56" i="11"/>
  <c r="D21" i="11"/>
  <c r="F21" i="11"/>
  <c r="C113" i="11"/>
  <c r="C83" i="11"/>
  <c r="D62" i="9"/>
  <c r="F27" i="9"/>
  <c r="G27" i="9" s="1"/>
  <c r="B88" i="9"/>
  <c r="F62" i="9"/>
  <c r="F89" i="9"/>
  <c r="E62" i="9"/>
  <c r="C56" i="4"/>
  <c r="C21" i="4"/>
  <c r="C83" i="4"/>
  <c r="G83" i="4" s="1"/>
  <c r="E56" i="4"/>
  <c r="E21" i="4"/>
  <c r="F56" i="4"/>
  <c r="D113" i="4"/>
  <c r="E24" i="20"/>
  <c r="D86" i="20"/>
  <c r="E59" i="20"/>
  <c r="F59" i="20"/>
  <c r="D59" i="20"/>
  <c r="C59" i="20"/>
  <c r="E86" i="20"/>
  <c r="D83" i="17"/>
  <c r="E21" i="17"/>
  <c r="D21" i="17"/>
  <c r="E56" i="17"/>
  <c r="C83" i="17"/>
  <c r="E83" i="17"/>
  <c r="D62" i="15"/>
  <c r="F27" i="15"/>
  <c r="E27" i="15"/>
  <c r="D27" i="15"/>
  <c r="F89" i="15"/>
  <c r="E62" i="15"/>
  <c r="C27" i="15"/>
  <c r="B88" i="15"/>
  <c r="C62" i="15"/>
  <c r="C21" i="10"/>
  <c r="E21" i="10"/>
  <c r="F56" i="10"/>
  <c r="E83" i="10"/>
  <c r="F113" i="10"/>
  <c r="D113" i="10"/>
  <c r="D119" i="8"/>
  <c r="D89" i="8"/>
  <c r="E62" i="8"/>
  <c r="D62" i="8"/>
  <c r="F27" i="8"/>
  <c r="F89" i="8"/>
  <c r="C62" i="8"/>
  <c r="D27" i="8"/>
  <c r="E56" i="3"/>
  <c r="C21" i="3"/>
  <c r="G21" i="3" s="1"/>
  <c r="C83" i="3"/>
  <c r="E83" i="3"/>
  <c r="E59" i="2"/>
  <c r="D86" i="2"/>
  <c r="I7" i="34" s="1"/>
  <c r="I9" i="34" s="1"/>
  <c r="C86" i="2"/>
  <c r="F24" i="2"/>
  <c r="O6" i="34" s="1"/>
  <c r="F86" i="2"/>
  <c r="O7" i="34" s="1"/>
  <c r="E86" i="2"/>
  <c r="L7" i="34" s="1"/>
  <c r="E24" i="2"/>
  <c r="L6" i="34" s="1"/>
  <c r="F141" i="26"/>
  <c r="E24" i="26"/>
  <c r="D116" i="26"/>
  <c r="G116" i="26" s="1"/>
  <c r="C86" i="26"/>
  <c r="D86" i="26"/>
  <c r="F24" i="26"/>
  <c r="C24" i="26"/>
  <c r="D59" i="26"/>
  <c r="D141" i="26"/>
  <c r="F59" i="19"/>
  <c r="C59" i="19"/>
  <c r="B85" i="19"/>
  <c r="E86" i="19"/>
  <c r="E59" i="19"/>
  <c r="D59" i="19"/>
  <c r="C24" i="12"/>
  <c r="E24" i="12"/>
  <c r="F24" i="12"/>
  <c r="B85" i="12"/>
  <c r="D59" i="12"/>
  <c r="E24" i="5"/>
  <c r="F86" i="5"/>
  <c r="F24" i="5"/>
  <c r="C24" i="5"/>
  <c r="C59" i="5"/>
  <c r="E59" i="5"/>
  <c r="B85" i="5"/>
  <c r="F143" i="11"/>
  <c r="E86" i="6"/>
  <c r="E143" i="4"/>
  <c r="C59" i="13"/>
  <c r="C62" i="4"/>
  <c r="F27" i="18"/>
  <c r="D27" i="4"/>
  <c r="F83" i="13"/>
  <c r="F119" i="11"/>
  <c r="D59" i="13"/>
  <c r="E59" i="13"/>
  <c r="C27" i="18"/>
  <c r="C56" i="13"/>
  <c r="B82" i="6"/>
  <c r="D27" i="18"/>
  <c r="C21" i="13"/>
  <c r="C21" i="6"/>
  <c r="F62" i="11"/>
  <c r="E119" i="11"/>
  <c r="C59" i="6"/>
  <c r="G59" i="6" s="1"/>
  <c r="G116" i="2" l="1"/>
  <c r="G27" i="21"/>
  <c r="G89" i="14"/>
  <c r="G116" i="20"/>
  <c r="G59" i="7"/>
  <c r="G24" i="14"/>
  <c r="G56" i="3"/>
  <c r="G143" i="4"/>
  <c r="G86" i="6"/>
  <c r="G86" i="14"/>
  <c r="G143" i="11"/>
  <c r="G86" i="29"/>
  <c r="G89" i="29"/>
  <c r="G62" i="30"/>
  <c r="G21" i="7"/>
  <c r="G24" i="31"/>
  <c r="G59" i="4"/>
  <c r="G62" i="24"/>
  <c r="G89" i="21"/>
  <c r="G24" i="29"/>
  <c r="G116" i="3"/>
  <c r="G56" i="30"/>
  <c r="G89" i="11"/>
  <c r="G21" i="25"/>
  <c r="G119" i="4"/>
  <c r="G24" i="13"/>
  <c r="G59" i="31"/>
  <c r="G141" i="10"/>
  <c r="G59" i="21"/>
  <c r="G27" i="27"/>
  <c r="G56" i="22"/>
  <c r="G86" i="31"/>
  <c r="G24" i="7"/>
  <c r="G21" i="6"/>
  <c r="G62" i="16"/>
  <c r="G119" i="29"/>
  <c r="G83" i="7"/>
  <c r="G56" i="18"/>
  <c r="G56" i="31"/>
  <c r="G24" i="6"/>
  <c r="G141" i="3"/>
  <c r="G141" i="11"/>
  <c r="G139" i="10"/>
  <c r="G139" i="8"/>
  <c r="G62" i="11"/>
  <c r="G59" i="2"/>
  <c r="G59" i="16"/>
  <c r="G56" i="25"/>
  <c r="G89" i="10"/>
  <c r="G83" i="14"/>
  <c r="G59" i="28"/>
  <c r="G21" i="12"/>
  <c r="G89" i="13"/>
  <c r="G119" i="6"/>
  <c r="G86" i="25"/>
  <c r="G89" i="23"/>
  <c r="N5" i="26"/>
  <c r="P5" i="26" s="1"/>
  <c r="T5" i="26"/>
  <c r="E86" i="21"/>
  <c r="G86" i="21" s="1"/>
  <c r="B115" i="21"/>
  <c r="B140" i="21" s="1"/>
  <c r="B164" i="21" s="1"/>
  <c r="B188" i="21" s="1"/>
  <c r="B212" i="21" s="1"/>
  <c r="B236" i="21" s="1"/>
  <c r="C237" i="21" s="1"/>
  <c r="G59" i="29"/>
  <c r="B162" i="8"/>
  <c r="B186" i="8" s="1"/>
  <c r="G119" i="23"/>
  <c r="G139" i="26"/>
  <c r="G27" i="31"/>
  <c r="G141" i="14"/>
  <c r="G89" i="5"/>
  <c r="G56" i="13"/>
  <c r="G24" i="20"/>
  <c r="G27" i="2"/>
  <c r="G59" i="26"/>
  <c r="G24" i="32"/>
  <c r="G143" i="21"/>
  <c r="G21" i="23"/>
  <c r="G56" i="26"/>
  <c r="G21" i="2"/>
  <c r="G83" i="10"/>
  <c r="G56" i="6"/>
  <c r="G86" i="18"/>
  <c r="G62" i="21"/>
  <c r="G83" i="8"/>
  <c r="G83" i="16"/>
  <c r="G21" i="16"/>
  <c r="G62" i="14"/>
  <c r="G56" i="17"/>
  <c r="G27" i="26"/>
  <c r="G62" i="26"/>
  <c r="G27" i="17"/>
  <c r="G89" i="26"/>
  <c r="G139" i="9"/>
  <c r="G24" i="28"/>
  <c r="G83" i="15"/>
  <c r="G89" i="4"/>
  <c r="G56" i="10"/>
  <c r="G119" i="21"/>
  <c r="G56" i="2"/>
  <c r="G56" i="16"/>
  <c r="G86" i="4"/>
  <c r="G86" i="20"/>
  <c r="G89" i="27"/>
  <c r="G27" i="4"/>
  <c r="G62" i="4"/>
  <c r="G27" i="11"/>
  <c r="G21" i="9"/>
  <c r="G62" i="28"/>
  <c r="G83" i="26"/>
  <c r="G27" i="24"/>
  <c r="G141" i="2"/>
  <c r="G59" i="14"/>
  <c r="B118" i="18"/>
  <c r="C89" i="18"/>
  <c r="D89" i="18"/>
  <c r="F89" i="18"/>
  <c r="B190" i="29"/>
  <c r="C167" i="29"/>
  <c r="B142" i="5"/>
  <c r="D119" i="5"/>
  <c r="E119" i="5"/>
  <c r="F119" i="5"/>
  <c r="C119" i="5"/>
  <c r="D119" i="25"/>
  <c r="F139" i="20"/>
  <c r="B118" i="2"/>
  <c r="F89" i="2"/>
  <c r="E89" i="2"/>
  <c r="D89" i="2"/>
  <c r="C89" i="2"/>
  <c r="B115" i="22"/>
  <c r="C86" i="22"/>
  <c r="E86" i="22"/>
  <c r="B138" i="14"/>
  <c r="F113" i="14"/>
  <c r="C113" i="14"/>
  <c r="D113" i="14"/>
  <c r="E113" i="14"/>
  <c r="D143" i="25"/>
  <c r="B212" i="3"/>
  <c r="C189" i="3"/>
  <c r="B164" i="6"/>
  <c r="E141" i="6"/>
  <c r="C141" i="6"/>
  <c r="F141" i="6"/>
  <c r="D141" i="6"/>
  <c r="C163" i="8"/>
  <c r="B138" i="4"/>
  <c r="C113" i="4"/>
  <c r="F113" i="4"/>
  <c r="E113" i="4"/>
  <c r="B138" i="3"/>
  <c r="E113" i="3"/>
  <c r="F113" i="3"/>
  <c r="D113" i="3"/>
  <c r="C113" i="3"/>
  <c r="B115" i="5"/>
  <c r="C86" i="5"/>
  <c r="E86" i="5"/>
  <c r="D86" i="5"/>
  <c r="G21" i="20"/>
  <c r="C215" i="25"/>
  <c r="B118" i="15"/>
  <c r="D89" i="15"/>
  <c r="G89" i="15" s="1"/>
  <c r="C143" i="25"/>
  <c r="B112" i="12"/>
  <c r="E83" i="12"/>
  <c r="D83" i="12"/>
  <c r="G86" i="15"/>
  <c r="B142" i="13"/>
  <c r="D119" i="13"/>
  <c r="C119" i="13"/>
  <c r="F119" i="13"/>
  <c r="E119" i="13"/>
  <c r="B166" i="23"/>
  <c r="E143" i="23"/>
  <c r="F143" i="23"/>
  <c r="D143" i="23"/>
  <c r="B140" i="13"/>
  <c r="F116" i="13"/>
  <c r="D116" i="13"/>
  <c r="E116" i="13"/>
  <c r="G62" i="31"/>
  <c r="E119" i="3"/>
  <c r="B142" i="3"/>
  <c r="F119" i="3"/>
  <c r="D119" i="3"/>
  <c r="C119" i="3"/>
  <c r="B162" i="11"/>
  <c r="F139" i="11"/>
  <c r="C139" i="11"/>
  <c r="E139" i="11"/>
  <c r="D139" i="11"/>
  <c r="B115" i="19"/>
  <c r="C86" i="19"/>
  <c r="D86" i="19"/>
  <c r="F86" i="19"/>
  <c r="D119" i="30"/>
  <c r="B142" i="30"/>
  <c r="E119" i="30"/>
  <c r="F119" i="30"/>
  <c r="G89" i="6"/>
  <c r="B118" i="9"/>
  <c r="E89" i="9"/>
  <c r="D89" i="9"/>
  <c r="G59" i="11"/>
  <c r="G113" i="26"/>
  <c r="B162" i="30"/>
  <c r="D139" i="30"/>
  <c r="B115" i="27"/>
  <c r="F86" i="27"/>
  <c r="E86" i="27"/>
  <c r="B186" i="20"/>
  <c r="C163" i="20"/>
  <c r="B115" i="28"/>
  <c r="F86" i="28"/>
  <c r="B112" i="6"/>
  <c r="C83" i="6"/>
  <c r="D83" i="6"/>
  <c r="F83" i="6"/>
  <c r="F89" i="25"/>
  <c r="G113" i="30"/>
  <c r="G59" i="12"/>
  <c r="B112" i="18"/>
  <c r="E83" i="18"/>
  <c r="C83" i="18"/>
  <c r="D83" i="18"/>
  <c r="B112" i="32"/>
  <c r="F83" i="32"/>
  <c r="B112" i="13"/>
  <c r="D83" i="13"/>
  <c r="C86" i="27"/>
  <c r="B140" i="31"/>
  <c r="C116" i="31"/>
  <c r="E116" i="31"/>
  <c r="D116" i="31"/>
  <c r="G89" i="20"/>
  <c r="B188" i="11"/>
  <c r="C165" i="11"/>
  <c r="B118" i="31"/>
  <c r="D89" i="31"/>
  <c r="B138" i="7"/>
  <c r="F113" i="7"/>
  <c r="D113" i="7"/>
  <c r="E113" i="7"/>
  <c r="C113" i="7"/>
  <c r="G113" i="7" s="1"/>
  <c r="C83" i="20"/>
  <c r="B140" i="7"/>
  <c r="E116" i="7"/>
  <c r="F116" i="7"/>
  <c r="D116" i="7"/>
  <c r="C116" i="7"/>
  <c r="F113" i="20"/>
  <c r="C83" i="2"/>
  <c r="B115" i="12"/>
  <c r="E86" i="12"/>
  <c r="C86" i="12"/>
  <c r="B138" i="27"/>
  <c r="C113" i="27"/>
  <c r="D86" i="12"/>
  <c r="B112" i="19"/>
  <c r="D83" i="19"/>
  <c r="E83" i="19"/>
  <c r="C83" i="19"/>
  <c r="F83" i="19"/>
  <c r="E83" i="27"/>
  <c r="G56" i="28"/>
  <c r="B142" i="26"/>
  <c r="F119" i="26"/>
  <c r="G119" i="27"/>
  <c r="G21" i="26"/>
  <c r="F83" i="2"/>
  <c r="D86" i="27"/>
  <c r="E89" i="17"/>
  <c r="G89" i="17" s="1"/>
  <c r="B118" i="17"/>
  <c r="E143" i="25"/>
  <c r="B166" i="27"/>
  <c r="E143" i="27"/>
  <c r="D143" i="27"/>
  <c r="F143" i="27"/>
  <c r="C143" i="27"/>
  <c r="E89" i="25"/>
  <c r="C167" i="25"/>
  <c r="C83" i="13"/>
  <c r="F83" i="18"/>
  <c r="G83" i="31"/>
  <c r="F83" i="20"/>
  <c r="C89" i="25"/>
  <c r="F113" i="27"/>
  <c r="F119" i="32"/>
  <c r="G119" i="32" s="1"/>
  <c r="C143" i="23"/>
  <c r="E83" i="32"/>
  <c r="E113" i="20"/>
  <c r="C139" i="20"/>
  <c r="F143" i="25"/>
  <c r="G59" i="8"/>
  <c r="C119" i="26"/>
  <c r="D86" i="22"/>
  <c r="B142" i="20"/>
  <c r="F119" i="20"/>
  <c r="C119" i="20"/>
  <c r="E119" i="20"/>
  <c r="D119" i="20"/>
  <c r="B210" i="10"/>
  <c r="C187" i="10"/>
  <c r="G83" i="22"/>
  <c r="F89" i="31"/>
  <c r="B140" i="4"/>
  <c r="D116" i="4"/>
  <c r="E116" i="4"/>
  <c r="C116" i="4"/>
  <c r="F116" i="4"/>
  <c r="B138" i="16"/>
  <c r="F113" i="16"/>
  <c r="D113" i="16"/>
  <c r="E139" i="20"/>
  <c r="B140" i="18"/>
  <c r="E116" i="18"/>
  <c r="C116" i="18"/>
  <c r="F116" i="18"/>
  <c r="D116" i="18"/>
  <c r="B138" i="2"/>
  <c r="E113" i="2"/>
  <c r="D113" i="2"/>
  <c r="G113" i="2" s="1"/>
  <c r="C113" i="20"/>
  <c r="G113" i="20" s="1"/>
  <c r="B138" i="15"/>
  <c r="C113" i="15"/>
  <c r="E113" i="15"/>
  <c r="C89" i="9"/>
  <c r="G143" i="29"/>
  <c r="B140" i="25"/>
  <c r="D116" i="25"/>
  <c r="E116" i="25"/>
  <c r="C116" i="25"/>
  <c r="F116" i="25"/>
  <c r="C113" i="16"/>
  <c r="C86" i="28"/>
  <c r="B112" i="23"/>
  <c r="F83" i="23"/>
  <c r="D83" i="23"/>
  <c r="E86" i="28"/>
  <c r="B138" i="22"/>
  <c r="F113" i="22"/>
  <c r="C113" i="22"/>
  <c r="E113" i="22"/>
  <c r="D113" i="22"/>
  <c r="B166" i="10"/>
  <c r="E143" i="10"/>
  <c r="F143" i="10"/>
  <c r="D143" i="10"/>
  <c r="C143" i="10"/>
  <c r="B140" i="15"/>
  <c r="E116" i="15"/>
  <c r="D116" i="15"/>
  <c r="B142" i="14"/>
  <c r="C119" i="14"/>
  <c r="F119" i="14"/>
  <c r="B166" i="6"/>
  <c r="D143" i="6"/>
  <c r="C143" i="6"/>
  <c r="E143" i="6"/>
  <c r="F143" i="6"/>
  <c r="C89" i="24"/>
  <c r="B118" i="24"/>
  <c r="G62" i="19"/>
  <c r="E83" i="20"/>
  <c r="B166" i="32"/>
  <c r="E143" i="32"/>
  <c r="G143" i="32" s="1"/>
  <c r="E113" i="16"/>
  <c r="E83" i="6"/>
  <c r="E89" i="15"/>
  <c r="B112" i="24"/>
  <c r="D83" i="24"/>
  <c r="E83" i="24"/>
  <c r="F83" i="24"/>
  <c r="D83" i="32"/>
  <c r="E119" i="25"/>
  <c r="D83" i="20"/>
  <c r="D113" i="20"/>
  <c r="C119" i="25"/>
  <c r="D113" i="27"/>
  <c r="D89" i="32"/>
  <c r="F83" i="12"/>
  <c r="G119" i="11"/>
  <c r="F86" i="12"/>
  <c r="G83" i="11"/>
  <c r="B112" i="17"/>
  <c r="F83" i="17"/>
  <c r="G83" i="17" s="1"/>
  <c r="B118" i="22"/>
  <c r="E89" i="22"/>
  <c r="C89" i="22"/>
  <c r="D89" i="22"/>
  <c r="G62" i="29"/>
  <c r="C191" i="25"/>
  <c r="D89" i="25"/>
  <c r="F113" i="15"/>
  <c r="C83" i="12"/>
  <c r="F89" i="17"/>
  <c r="C116" i="13"/>
  <c r="G116" i="21"/>
  <c r="B118" i="7"/>
  <c r="D89" i="7"/>
  <c r="G89" i="7" s="1"/>
  <c r="D119" i="26"/>
  <c r="D86" i="28"/>
  <c r="B140" i="17"/>
  <c r="C116" i="17"/>
  <c r="D116" i="17"/>
  <c r="F116" i="17"/>
  <c r="E116" i="17"/>
  <c r="E89" i="24"/>
  <c r="D83" i="2"/>
  <c r="B166" i="19"/>
  <c r="D143" i="19"/>
  <c r="E143" i="19"/>
  <c r="C143" i="19"/>
  <c r="B140" i="30"/>
  <c r="E116" i="30"/>
  <c r="D116" i="30"/>
  <c r="C116" i="30"/>
  <c r="B188" i="8"/>
  <c r="C165" i="8"/>
  <c r="G83" i="30"/>
  <c r="E83" i="2"/>
  <c r="B138" i="21"/>
  <c r="E113" i="21"/>
  <c r="C113" i="21"/>
  <c r="D113" i="21"/>
  <c r="F113" i="21"/>
  <c r="G27" i="8"/>
  <c r="B118" i="16"/>
  <c r="F89" i="16"/>
  <c r="E89" i="16"/>
  <c r="B112" i="25"/>
  <c r="E83" i="25"/>
  <c r="C83" i="25"/>
  <c r="G83" i="25" s="1"/>
  <c r="F83" i="25"/>
  <c r="D139" i="20"/>
  <c r="F119" i="25"/>
  <c r="E89" i="32"/>
  <c r="E83" i="29"/>
  <c r="D83" i="29"/>
  <c r="G83" i="29" s="1"/>
  <c r="B112" i="29"/>
  <c r="G24" i="25"/>
  <c r="E83" i="13"/>
  <c r="G83" i="28"/>
  <c r="B138" i="5"/>
  <c r="F113" i="5"/>
  <c r="C113" i="5"/>
  <c r="D113" i="5"/>
  <c r="E113" i="5"/>
  <c r="B142" i="8"/>
  <c r="E119" i="8"/>
  <c r="C119" i="8"/>
  <c r="G119" i="8" s="1"/>
  <c r="C139" i="30"/>
  <c r="L9" i="34"/>
  <c r="G27" i="16"/>
  <c r="G62" i="23"/>
  <c r="G21" i="10"/>
  <c r="G21" i="13"/>
  <c r="G21" i="24"/>
  <c r="G21" i="31"/>
  <c r="G89" i="8"/>
  <c r="G21" i="17"/>
  <c r="G21" i="32"/>
  <c r="G141" i="26"/>
  <c r="G56" i="32"/>
  <c r="G59" i="13"/>
  <c r="G139" i="31"/>
  <c r="G24" i="26"/>
  <c r="G113" i="10"/>
  <c r="G27" i="23"/>
  <c r="G56" i="20"/>
  <c r="G62" i="25"/>
  <c r="G59" i="20"/>
  <c r="G86" i="2"/>
  <c r="F7" i="34"/>
  <c r="F9" i="34" s="1"/>
  <c r="G27" i="22"/>
  <c r="G113" i="31"/>
  <c r="G113" i="11"/>
  <c r="G24" i="5"/>
  <c r="G59" i="19"/>
  <c r="O9" i="34"/>
  <c r="G24" i="27"/>
  <c r="G24" i="2"/>
  <c r="G56" i="27"/>
  <c r="G62" i="32"/>
  <c r="G56" i="4"/>
  <c r="G24" i="12"/>
  <c r="G27" i="30"/>
  <c r="G27" i="18"/>
  <c r="G83" i="27"/>
  <c r="G62" i="9"/>
  <c r="G62" i="8"/>
  <c r="G62" i="15"/>
  <c r="G27" i="29"/>
  <c r="G59" i="27"/>
  <c r="G27" i="32"/>
  <c r="G86" i="26"/>
  <c r="G21" i="11"/>
  <c r="G59" i="5"/>
  <c r="G27" i="15"/>
  <c r="G56" i="11"/>
  <c r="G21" i="27"/>
  <c r="G83" i="3"/>
  <c r="G21" i="4"/>
  <c r="G27" i="25"/>
  <c r="G21" i="18"/>
  <c r="G62" i="22"/>
  <c r="G116" i="18" l="1"/>
  <c r="G83" i="20"/>
  <c r="G139" i="20"/>
  <c r="G89" i="25"/>
  <c r="G86" i="19"/>
  <c r="G89" i="9"/>
  <c r="G141" i="6"/>
  <c r="G89" i="32"/>
  <c r="G116" i="15"/>
  <c r="G83" i="23"/>
  <c r="G86" i="22"/>
  <c r="G119" i="13"/>
  <c r="G113" i="3"/>
  <c r="G86" i="12"/>
  <c r="G119" i="30"/>
  <c r="G89" i="31"/>
  <c r="G89" i="16"/>
  <c r="G89" i="22"/>
  <c r="G83" i="32"/>
  <c r="G119" i="25"/>
  <c r="G86" i="5"/>
  <c r="G143" i="23"/>
  <c r="G83" i="13"/>
  <c r="G119" i="14"/>
  <c r="G83" i="24"/>
  <c r="G139" i="11"/>
  <c r="B166" i="30"/>
  <c r="C143" i="30"/>
  <c r="E143" i="30"/>
  <c r="F143" i="30"/>
  <c r="D143" i="30"/>
  <c r="B166" i="5"/>
  <c r="C143" i="5"/>
  <c r="D143" i="5"/>
  <c r="E143" i="5"/>
  <c r="F143" i="5"/>
  <c r="B164" i="30"/>
  <c r="F141" i="30"/>
  <c r="E141" i="30"/>
  <c r="C141" i="30"/>
  <c r="D141" i="30"/>
  <c r="B138" i="17"/>
  <c r="E113" i="17"/>
  <c r="C113" i="17"/>
  <c r="F113" i="17"/>
  <c r="D113" i="17"/>
  <c r="B164" i="25"/>
  <c r="D141" i="25"/>
  <c r="E141" i="25"/>
  <c r="C141" i="25"/>
  <c r="F141" i="25"/>
  <c r="B164" i="18"/>
  <c r="C141" i="18"/>
  <c r="F141" i="18"/>
  <c r="D141" i="18"/>
  <c r="E141" i="18"/>
  <c r="B166" i="13"/>
  <c r="C143" i="13"/>
  <c r="F143" i="13"/>
  <c r="D143" i="13"/>
  <c r="E143" i="13"/>
  <c r="B140" i="5"/>
  <c r="F116" i="5"/>
  <c r="D116" i="5"/>
  <c r="C116" i="5"/>
  <c r="E116" i="5"/>
  <c r="G89" i="2"/>
  <c r="B214" i="29"/>
  <c r="C191" i="29"/>
  <c r="B138" i="18"/>
  <c r="C113" i="18"/>
  <c r="D113" i="18"/>
  <c r="F113" i="18"/>
  <c r="E113" i="18"/>
  <c r="B138" i="29"/>
  <c r="C113" i="29"/>
  <c r="F113" i="29"/>
  <c r="E113" i="29"/>
  <c r="D113" i="29"/>
  <c r="G143" i="19"/>
  <c r="B138" i="19"/>
  <c r="F113" i="19"/>
  <c r="D113" i="19"/>
  <c r="E113" i="19"/>
  <c r="C113" i="19"/>
  <c r="G113" i="21"/>
  <c r="B162" i="22"/>
  <c r="E139" i="22"/>
  <c r="F139" i="22"/>
  <c r="C139" i="22"/>
  <c r="D139" i="22"/>
  <c r="G83" i="12"/>
  <c r="B236" i="3"/>
  <c r="C237" i="3" s="1"/>
  <c r="C213" i="3"/>
  <c r="B142" i="2"/>
  <c r="C119" i="2"/>
  <c r="E119" i="2"/>
  <c r="F119" i="2"/>
  <c r="D119" i="2"/>
  <c r="B142" i="18"/>
  <c r="E119" i="18"/>
  <c r="C119" i="18"/>
  <c r="F119" i="18"/>
  <c r="D119" i="18"/>
  <c r="B190" i="10"/>
  <c r="C167" i="10"/>
  <c r="B142" i="16"/>
  <c r="E119" i="16"/>
  <c r="C119" i="16"/>
  <c r="F119" i="16"/>
  <c r="D119" i="16"/>
  <c r="G143" i="6"/>
  <c r="B234" i="10"/>
  <c r="C235" i="10" s="1"/>
  <c r="C211" i="10"/>
  <c r="C167" i="27"/>
  <c r="B190" i="27"/>
  <c r="B212" i="11"/>
  <c r="C189" i="11"/>
  <c r="B142" i="7"/>
  <c r="C119" i="7"/>
  <c r="F119" i="7"/>
  <c r="E119" i="7"/>
  <c r="D119" i="7"/>
  <c r="B138" i="24"/>
  <c r="D113" i="24"/>
  <c r="C113" i="24"/>
  <c r="F113" i="24"/>
  <c r="E113" i="24"/>
  <c r="B190" i="6"/>
  <c r="C167" i="6"/>
  <c r="G83" i="19"/>
  <c r="B186" i="30"/>
  <c r="C163" i="30"/>
  <c r="G116" i="13"/>
  <c r="B164" i="7"/>
  <c r="C141" i="7"/>
  <c r="F141" i="7"/>
  <c r="E141" i="7"/>
  <c r="D141" i="7"/>
  <c r="B140" i="19"/>
  <c r="F116" i="19"/>
  <c r="D116" i="19"/>
  <c r="E116" i="19"/>
  <c r="C116" i="19"/>
  <c r="G89" i="18"/>
  <c r="B162" i="16"/>
  <c r="F139" i="16"/>
  <c r="C139" i="16"/>
  <c r="E139" i="16"/>
  <c r="D139" i="16"/>
  <c r="G139" i="16" s="1"/>
  <c r="B164" i="13"/>
  <c r="F141" i="13"/>
  <c r="E141" i="13"/>
  <c r="C141" i="13"/>
  <c r="D141" i="13"/>
  <c r="B166" i="3"/>
  <c r="E143" i="3"/>
  <c r="C143" i="3"/>
  <c r="F143" i="3"/>
  <c r="D143" i="3"/>
  <c r="B164" i="31"/>
  <c r="E141" i="31"/>
  <c r="C141" i="31"/>
  <c r="D141" i="31"/>
  <c r="F141" i="31"/>
  <c r="B162" i="21"/>
  <c r="C139" i="21"/>
  <c r="E139" i="21"/>
  <c r="F139" i="21"/>
  <c r="D139" i="21"/>
  <c r="B166" i="8"/>
  <c r="E143" i="8"/>
  <c r="F143" i="8"/>
  <c r="D143" i="8"/>
  <c r="C143" i="8"/>
  <c r="G143" i="8" s="1"/>
  <c r="G113" i="27"/>
  <c r="B190" i="32"/>
  <c r="C167" i="32"/>
  <c r="G116" i="4"/>
  <c r="G119" i="26"/>
  <c r="B162" i="27"/>
  <c r="D139" i="27"/>
  <c r="E139" i="27"/>
  <c r="F139" i="27"/>
  <c r="C139" i="27"/>
  <c r="B138" i="6"/>
  <c r="F113" i="6"/>
  <c r="D113" i="6"/>
  <c r="E113" i="6"/>
  <c r="C113" i="6"/>
  <c r="B142" i="9"/>
  <c r="F119" i="9"/>
  <c r="D119" i="9"/>
  <c r="C119" i="9"/>
  <c r="E119" i="9"/>
  <c r="B188" i="6"/>
  <c r="C165" i="6"/>
  <c r="B138" i="12"/>
  <c r="F113" i="12"/>
  <c r="C113" i="12"/>
  <c r="E113" i="12"/>
  <c r="D113" i="12"/>
  <c r="B162" i="15"/>
  <c r="D139" i="15"/>
  <c r="C139" i="15"/>
  <c r="F139" i="15"/>
  <c r="E139" i="15"/>
  <c r="B142" i="22"/>
  <c r="E119" i="22"/>
  <c r="F119" i="22"/>
  <c r="C119" i="22"/>
  <c r="D119" i="22"/>
  <c r="G116" i="7"/>
  <c r="B140" i="27"/>
  <c r="F116" i="27"/>
  <c r="D116" i="27"/>
  <c r="E116" i="27"/>
  <c r="C116" i="27"/>
  <c r="G116" i="27" s="1"/>
  <c r="B140" i="22"/>
  <c r="D116" i="22"/>
  <c r="E116" i="22"/>
  <c r="C116" i="22"/>
  <c r="F116" i="22"/>
  <c r="G113" i="22"/>
  <c r="B142" i="17"/>
  <c r="F119" i="17"/>
  <c r="E119" i="17"/>
  <c r="C119" i="17"/>
  <c r="D119" i="17"/>
  <c r="G119" i="20"/>
  <c r="G139" i="30"/>
  <c r="B190" i="19"/>
  <c r="C167" i="19"/>
  <c r="G86" i="27"/>
  <c r="G116" i="31"/>
  <c r="G113" i="15"/>
  <c r="B138" i="23"/>
  <c r="E113" i="23"/>
  <c r="F113" i="23"/>
  <c r="D113" i="23"/>
  <c r="C113" i="23"/>
  <c r="B138" i="13"/>
  <c r="E113" i="13"/>
  <c r="D113" i="13"/>
  <c r="F113" i="13"/>
  <c r="C113" i="13"/>
  <c r="B142" i="15"/>
  <c r="E119" i="15"/>
  <c r="F119" i="15"/>
  <c r="D119" i="15"/>
  <c r="C119" i="15"/>
  <c r="G113" i="5"/>
  <c r="G143" i="10"/>
  <c r="G86" i="28"/>
  <c r="G143" i="25"/>
  <c r="B140" i="28"/>
  <c r="C116" i="28"/>
  <c r="E116" i="28"/>
  <c r="F116" i="28"/>
  <c r="D116" i="28"/>
  <c r="B186" i="11"/>
  <c r="C163" i="11"/>
  <c r="B190" i="23"/>
  <c r="C167" i="23"/>
  <c r="G113" i="4"/>
  <c r="G113" i="14"/>
  <c r="G119" i="5"/>
  <c r="B166" i="14"/>
  <c r="D143" i="14"/>
  <c r="F143" i="14"/>
  <c r="E143" i="14"/>
  <c r="C143" i="14"/>
  <c r="G143" i="14" s="1"/>
  <c r="B166" i="20"/>
  <c r="F143" i="20"/>
  <c r="D143" i="20"/>
  <c r="E143" i="20"/>
  <c r="C143" i="20"/>
  <c r="G83" i="6"/>
  <c r="B212" i="8"/>
  <c r="C189" i="8"/>
  <c r="B142" i="24"/>
  <c r="C119" i="24"/>
  <c r="E119" i="24"/>
  <c r="F119" i="24"/>
  <c r="D119" i="24"/>
  <c r="G113" i="16"/>
  <c r="B162" i="2"/>
  <c r="E139" i="2"/>
  <c r="C139" i="2"/>
  <c r="D139" i="2"/>
  <c r="F139" i="2"/>
  <c r="B164" i="4"/>
  <c r="D141" i="4"/>
  <c r="E141" i="4"/>
  <c r="F141" i="4"/>
  <c r="C141" i="4"/>
  <c r="G143" i="27"/>
  <c r="B166" i="26"/>
  <c r="F143" i="26"/>
  <c r="C143" i="26"/>
  <c r="E143" i="26"/>
  <c r="D143" i="26"/>
  <c r="B140" i="12"/>
  <c r="E116" i="12"/>
  <c r="C116" i="12"/>
  <c r="F116" i="12"/>
  <c r="D116" i="12"/>
  <c r="B162" i="7"/>
  <c r="E139" i="7"/>
  <c r="F139" i="7"/>
  <c r="C139" i="7"/>
  <c r="D139" i="7"/>
  <c r="B138" i="32"/>
  <c r="F113" i="32"/>
  <c r="C113" i="32"/>
  <c r="E113" i="32"/>
  <c r="D113" i="32"/>
  <c r="G119" i="3"/>
  <c r="B162" i="4"/>
  <c r="C139" i="4"/>
  <c r="F139" i="4"/>
  <c r="D139" i="4"/>
  <c r="E139" i="4"/>
  <c r="G83" i="18"/>
  <c r="B162" i="3"/>
  <c r="E139" i="3"/>
  <c r="F139" i="3"/>
  <c r="C139" i="3"/>
  <c r="D139" i="3"/>
  <c r="B164" i="15"/>
  <c r="E141" i="15"/>
  <c r="F141" i="15"/>
  <c r="C141" i="15"/>
  <c r="D141" i="15"/>
  <c r="G116" i="17"/>
  <c r="B138" i="25"/>
  <c r="C113" i="25"/>
  <c r="E113" i="25"/>
  <c r="D113" i="25"/>
  <c r="F113" i="25"/>
  <c r="G116" i="30"/>
  <c r="B164" i="17"/>
  <c r="E141" i="17"/>
  <c r="F141" i="17"/>
  <c r="D141" i="17"/>
  <c r="C141" i="17"/>
  <c r="G141" i="17" s="1"/>
  <c r="G89" i="24"/>
  <c r="G83" i="2"/>
  <c r="B210" i="20"/>
  <c r="C187" i="20"/>
  <c r="B162" i="14"/>
  <c r="E139" i="14"/>
  <c r="C139" i="14"/>
  <c r="F139" i="14"/>
  <c r="D139" i="14"/>
  <c r="B162" i="5"/>
  <c r="C139" i="5"/>
  <c r="F139" i="5"/>
  <c r="D139" i="5"/>
  <c r="E139" i="5"/>
  <c r="G116" i="25"/>
  <c r="B142" i="31"/>
  <c r="F119" i="31"/>
  <c r="E119" i="31"/>
  <c r="C119" i="31"/>
  <c r="D119" i="31"/>
  <c r="B210" i="8"/>
  <c r="C187" i="8"/>
  <c r="G113" i="6" l="1"/>
  <c r="G113" i="23"/>
  <c r="G139" i="27"/>
  <c r="G139" i="21"/>
  <c r="G143" i="13"/>
  <c r="G141" i="31"/>
  <c r="G139" i="4"/>
  <c r="G119" i="9"/>
  <c r="G119" i="2"/>
  <c r="G143" i="20"/>
  <c r="G141" i="18"/>
  <c r="G141" i="30"/>
  <c r="E143" i="31"/>
  <c r="B166" i="31"/>
  <c r="D143" i="31"/>
  <c r="C143" i="31"/>
  <c r="F143" i="31"/>
  <c r="B188" i="4"/>
  <c r="C165" i="4"/>
  <c r="B166" i="22"/>
  <c r="E143" i="22"/>
  <c r="C143" i="22"/>
  <c r="F143" i="22"/>
  <c r="D143" i="22"/>
  <c r="G143" i="22" s="1"/>
  <c r="B162" i="24"/>
  <c r="F139" i="24"/>
  <c r="C139" i="24"/>
  <c r="E139" i="24"/>
  <c r="D139" i="24"/>
  <c r="B238" i="29"/>
  <c r="C239" i="29" s="1"/>
  <c r="C215" i="29"/>
  <c r="B188" i="7"/>
  <c r="C165" i="7"/>
  <c r="B188" i="18"/>
  <c r="C165" i="18"/>
  <c r="G139" i="15"/>
  <c r="G113" i="32"/>
  <c r="B186" i="16"/>
  <c r="C163" i="16"/>
  <c r="B210" i="30"/>
  <c r="C187" i="30"/>
  <c r="G113" i="29"/>
  <c r="B164" i="5"/>
  <c r="C141" i="5"/>
  <c r="D141" i="5"/>
  <c r="F141" i="5"/>
  <c r="E141" i="5"/>
  <c r="B164" i="22"/>
  <c r="F141" i="22"/>
  <c r="E141" i="22"/>
  <c r="C141" i="22"/>
  <c r="D141" i="22"/>
  <c r="G119" i="7"/>
  <c r="B162" i="32"/>
  <c r="C139" i="32"/>
  <c r="D139" i="32"/>
  <c r="E139" i="32"/>
  <c r="F139" i="32"/>
  <c r="B162" i="29"/>
  <c r="D139" i="29"/>
  <c r="E139" i="29"/>
  <c r="C139" i="29"/>
  <c r="F139" i="29"/>
  <c r="B188" i="25"/>
  <c r="C165" i="25"/>
  <c r="G143" i="5"/>
  <c r="B186" i="15"/>
  <c r="C163" i="15"/>
  <c r="G143" i="26"/>
  <c r="B190" i="26"/>
  <c r="C167" i="26"/>
  <c r="B164" i="28"/>
  <c r="D141" i="28"/>
  <c r="C141" i="28"/>
  <c r="F141" i="28"/>
  <c r="E141" i="28"/>
  <c r="B162" i="13"/>
  <c r="C139" i="13"/>
  <c r="E139" i="13"/>
  <c r="F139" i="13"/>
  <c r="D139" i="13"/>
  <c r="G119" i="17"/>
  <c r="B164" i="27"/>
  <c r="D141" i="27"/>
  <c r="C141" i="27"/>
  <c r="F141" i="27"/>
  <c r="E141" i="27"/>
  <c r="G113" i="12"/>
  <c r="B162" i="6"/>
  <c r="E139" i="6"/>
  <c r="D139" i="6"/>
  <c r="F139" i="6"/>
  <c r="C139" i="6"/>
  <c r="G116" i="19"/>
  <c r="B214" i="27"/>
  <c r="C191" i="27"/>
  <c r="G119" i="18"/>
  <c r="G139" i="22"/>
  <c r="G113" i="17"/>
  <c r="B190" i="5"/>
  <c r="C167" i="5"/>
  <c r="G116" i="5"/>
  <c r="B190" i="8"/>
  <c r="C167" i="8"/>
  <c r="G143" i="3"/>
  <c r="B214" i="6"/>
  <c r="C191" i="6"/>
  <c r="B186" i="22"/>
  <c r="C163" i="22"/>
  <c r="B166" i="2"/>
  <c r="E143" i="2"/>
  <c r="D143" i="2"/>
  <c r="C143" i="2"/>
  <c r="F143" i="2"/>
  <c r="B166" i="15"/>
  <c r="F143" i="15"/>
  <c r="D143" i="15"/>
  <c r="E143" i="15"/>
  <c r="C143" i="15"/>
  <c r="B166" i="9"/>
  <c r="D143" i="9"/>
  <c r="F143" i="9"/>
  <c r="C143" i="9"/>
  <c r="E143" i="9"/>
  <c r="B214" i="32"/>
  <c r="C191" i="32"/>
  <c r="B166" i="16"/>
  <c r="D143" i="16"/>
  <c r="E143" i="16"/>
  <c r="F143" i="16"/>
  <c r="C143" i="16"/>
  <c r="B188" i="15"/>
  <c r="C165" i="15"/>
  <c r="G141" i="25"/>
  <c r="B186" i="2"/>
  <c r="C163" i="2"/>
  <c r="B188" i="17"/>
  <c r="C165" i="17"/>
  <c r="B236" i="11"/>
  <c r="C237" i="11" s="1"/>
  <c r="C213" i="11"/>
  <c r="B186" i="21"/>
  <c r="C163" i="21"/>
  <c r="B186" i="4"/>
  <c r="C163" i="4"/>
  <c r="B214" i="23"/>
  <c r="C191" i="23"/>
  <c r="B162" i="19"/>
  <c r="E139" i="19"/>
  <c r="F139" i="19"/>
  <c r="D139" i="19"/>
  <c r="C139" i="19"/>
  <c r="G139" i="19" s="1"/>
  <c r="B214" i="19"/>
  <c r="C191" i="19"/>
  <c r="B166" i="7"/>
  <c r="C143" i="7"/>
  <c r="E143" i="7"/>
  <c r="F143" i="7"/>
  <c r="D143" i="7"/>
  <c r="G119" i="24"/>
  <c r="F143" i="17"/>
  <c r="E143" i="17"/>
  <c r="B166" i="17"/>
  <c r="D143" i="17"/>
  <c r="C143" i="17"/>
  <c r="G143" i="17" s="1"/>
  <c r="G119" i="22"/>
  <c r="G113" i="19"/>
  <c r="G113" i="18"/>
  <c r="B190" i="13"/>
  <c r="C167" i="13"/>
  <c r="G139" i="5"/>
  <c r="B164" i="12"/>
  <c r="F141" i="12"/>
  <c r="C141" i="12"/>
  <c r="E141" i="12"/>
  <c r="D141" i="12"/>
  <c r="B190" i="20"/>
  <c r="C167" i="20"/>
  <c r="B188" i="31"/>
  <c r="C165" i="31"/>
  <c r="C191" i="10"/>
  <c r="B214" i="10"/>
  <c r="G116" i="28"/>
  <c r="B234" i="8"/>
  <c r="C235" i="8" s="1"/>
  <c r="C211" i="8"/>
  <c r="B186" i="3"/>
  <c r="C163" i="3"/>
  <c r="G139" i="7"/>
  <c r="B162" i="12"/>
  <c r="D139" i="12"/>
  <c r="E139" i="12"/>
  <c r="C139" i="12"/>
  <c r="F139" i="12"/>
  <c r="B190" i="3"/>
  <c r="C167" i="3"/>
  <c r="G119" i="31"/>
  <c r="G113" i="25"/>
  <c r="B166" i="24"/>
  <c r="F143" i="24"/>
  <c r="D143" i="24"/>
  <c r="C143" i="24"/>
  <c r="E143" i="24"/>
  <c r="B162" i="25"/>
  <c r="C139" i="25"/>
  <c r="D139" i="25"/>
  <c r="F139" i="25"/>
  <c r="E139" i="25"/>
  <c r="B186" i="7"/>
  <c r="C163" i="7"/>
  <c r="G141" i="4"/>
  <c r="B212" i="6"/>
  <c r="C189" i="6"/>
  <c r="B164" i="19"/>
  <c r="C141" i="19"/>
  <c r="D141" i="19"/>
  <c r="E141" i="19"/>
  <c r="F141" i="19"/>
  <c r="G113" i="24"/>
  <c r="B162" i="18"/>
  <c r="F139" i="18"/>
  <c r="D139" i="18"/>
  <c r="E139" i="18"/>
  <c r="C139" i="18"/>
  <c r="G139" i="18" s="1"/>
  <c r="B162" i="17"/>
  <c r="E139" i="17"/>
  <c r="C139" i="17"/>
  <c r="D139" i="17"/>
  <c r="F139" i="17"/>
  <c r="G143" i="30"/>
  <c r="G116" i="22"/>
  <c r="G141" i="15"/>
  <c r="B188" i="13"/>
  <c r="C165" i="13"/>
  <c r="G141" i="7"/>
  <c r="G139" i="2"/>
  <c r="B210" i="11"/>
  <c r="C187" i="11"/>
  <c r="B188" i="30"/>
  <c r="C165" i="30"/>
  <c r="G113" i="13"/>
  <c r="B186" i="5"/>
  <c r="C163" i="5"/>
  <c r="G139" i="3"/>
  <c r="G139" i="14"/>
  <c r="B190" i="14"/>
  <c r="C167" i="14"/>
  <c r="B166" i="18"/>
  <c r="D143" i="18"/>
  <c r="C143" i="18"/>
  <c r="F143" i="18"/>
  <c r="E143" i="18"/>
  <c r="B186" i="14"/>
  <c r="C163" i="14"/>
  <c r="B234" i="20"/>
  <c r="C235" i="20" s="1"/>
  <c r="C211" i="20"/>
  <c r="G116" i="12"/>
  <c r="B236" i="8"/>
  <c r="C237" i="8" s="1"/>
  <c r="C213" i="8"/>
  <c r="G119" i="15"/>
  <c r="B162" i="23"/>
  <c r="E139" i="23"/>
  <c r="D139" i="23"/>
  <c r="C139" i="23"/>
  <c r="F139" i="23"/>
  <c r="B186" i="27"/>
  <c r="C163" i="27"/>
  <c r="G141" i="13"/>
  <c r="G119" i="16"/>
  <c r="B190" i="30"/>
  <c r="C167" i="30"/>
  <c r="G139" i="6" l="1"/>
  <c r="G141" i="12"/>
  <c r="G141" i="28"/>
  <c r="B238" i="19"/>
  <c r="C239" i="19" s="1"/>
  <c r="C215" i="19"/>
  <c r="B214" i="3"/>
  <c r="C191" i="3"/>
  <c r="G143" i="9"/>
  <c r="B238" i="27"/>
  <c r="C239" i="27" s="1"/>
  <c r="C215" i="27"/>
  <c r="B210" i="16"/>
  <c r="C187" i="16"/>
  <c r="B190" i="18"/>
  <c r="C167" i="18"/>
  <c r="B238" i="6"/>
  <c r="C239" i="6" s="1"/>
  <c r="C215" i="6"/>
  <c r="B212" i="25"/>
  <c r="C189" i="25"/>
  <c r="G139" i="25"/>
  <c r="G139" i="12"/>
  <c r="B186" i="19"/>
  <c r="C163" i="19"/>
  <c r="G143" i="15"/>
  <c r="B186" i="13"/>
  <c r="C163" i="13"/>
  <c r="B214" i="14"/>
  <c r="C191" i="14"/>
  <c r="B186" i="25"/>
  <c r="C163" i="25"/>
  <c r="B186" i="12"/>
  <c r="C163" i="12"/>
  <c r="B212" i="15"/>
  <c r="C189" i="15"/>
  <c r="G139" i="29"/>
  <c r="C165" i="22"/>
  <c r="B188" i="22"/>
  <c r="B212" i="18"/>
  <c r="C189" i="18"/>
  <c r="B190" i="22"/>
  <c r="C167" i="22"/>
  <c r="B234" i="11"/>
  <c r="C235" i="11" s="1"/>
  <c r="C211" i="11"/>
  <c r="B186" i="24"/>
  <c r="C163" i="24"/>
  <c r="B214" i="20"/>
  <c r="C191" i="20"/>
  <c r="B238" i="23"/>
  <c r="C239" i="23" s="1"/>
  <c r="C215" i="23"/>
  <c r="G143" i="16"/>
  <c r="B214" i="8"/>
  <c r="C191" i="8"/>
  <c r="B186" i="6"/>
  <c r="C163" i="6"/>
  <c r="B210" i="15"/>
  <c r="C187" i="15"/>
  <c r="G139" i="13"/>
  <c r="B186" i="23"/>
  <c r="C163" i="23"/>
  <c r="B186" i="29"/>
  <c r="C163" i="29"/>
  <c r="B210" i="27"/>
  <c r="C187" i="27"/>
  <c r="B190" i="2"/>
  <c r="C167" i="2"/>
  <c r="B234" i="30"/>
  <c r="C235" i="30" s="1"/>
  <c r="C211" i="30"/>
  <c r="B210" i="22"/>
  <c r="C187" i="22"/>
  <c r="B210" i="2"/>
  <c r="C187" i="2"/>
  <c r="B186" i="18"/>
  <c r="C163" i="18"/>
  <c r="B212" i="7"/>
  <c r="C189" i="7"/>
  <c r="B212" i="4"/>
  <c r="C189" i="4"/>
  <c r="B210" i="3"/>
  <c r="C187" i="3"/>
  <c r="B188" i="12"/>
  <c r="C165" i="12"/>
  <c r="B210" i="4"/>
  <c r="C187" i="4"/>
  <c r="B188" i="19"/>
  <c r="C165" i="19"/>
  <c r="B214" i="5"/>
  <c r="C191" i="5"/>
  <c r="B188" i="28"/>
  <c r="C165" i="28"/>
  <c r="G141" i="5"/>
  <c r="G143" i="31"/>
  <c r="B186" i="32"/>
  <c r="C163" i="32"/>
  <c r="B212" i="17"/>
  <c r="C189" i="17"/>
  <c r="G139" i="23"/>
  <c r="B212" i="31"/>
  <c r="C189" i="31"/>
  <c r="G141" i="22"/>
  <c r="B190" i="17"/>
  <c r="C167" i="17"/>
  <c r="B190" i="9"/>
  <c r="C167" i="9"/>
  <c r="B212" i="13"/>
  <c r="C189" i="13"/>
  <c r="G141" i="19"/>
  <c r="B190" i="15"/>
  <c r="C167" i="15"/>
  <c r="B214" i="30"/>
  <c r="C191" i="30"/>
  <c r="B210" i="5"/>
  <c r="C187" i="5"/>
  <c r="G139" i="17"/>
  <c r="B190" i="24"/>
  <c r="C167" i="24"/>
  <c r="G143" i="7"/>
  <c r="B210" i="21"/>
  <c r="C187" i="21"/>
  <c r="B190" i="16"/>
  <c r="C167" i="16"/>
  <c r="G143" i="2"/>
  <c r="G141" i="27"/>
  <c r="B188" i="5"/>
  <c r="C165" i="5"/>
  <c r="B210" i="7"/>
  <c r="C187" i="7"/>
  <c r="G143" i="18"/>
  <c r="B214" i="26"/>
  <c r="C191" i="26"/>
  <c r="G139" i="24"/>
  <c r="B190" i="31"/>
  <c r="C167" i="31"/>
  <c r="G143" i="24"/>
  <c r="B236" i="6"/>
  <c r="C237" i="6" s="1"/>
  <c r="C213" i="6"/>
  <c r="B214" i="13"/>
  <c r="C191" i="13"/>
  <c r="B190" i="7"/>
  <c r="C167" i="7"/>
  <c r="B210" i="14"/>
  <c r="C187" i="14"/>
  <c r="B212" i="30"/>
  <c r="C189" i="30"/>
  <c r="B186" i="17"/>
  <c r="C163" i="17"/>
  <c r="B238" i="10"/>
  <c r="C239" i="10" s="1"/>
  <c r="C215" i="10"/>
  <c r="B238" i="32"/>
  <c r="C239" i="32" s="1"/>
  <c r="C215" i="32"/>
  <c r="B188" i="27"/>
  <c r="C165" i="27"/>
  <c r="G139" i="32"/>
  <c r="B210" i="17" l="1"/>
  <c r="C187" i="17"/>
  <c r="B214" i="9"/>
  <c r="C191" i="9"/>
  <c r="B212" i="28"/>
  <c r="C189" i="28"/>
  <c r="B236" i="7"/>
  <c r="C237" i="7" s="1"/>
  <c r="C213" i="7"/>
  <c r="B210" i="29"/>
  <c r="C187" i="29"/>
  <c r="B238" i="20"/>
  <c r="C239" i="20" s="1"/>
  <c r="C215" i="20"/>
  <c r="B236" i="25"/>
  <c r="C237" i="25" s="1"/>
  <c r="C213" i="25"/>
  <c r="B210" i="23"/>
  <c r="C187" i="23"/>
  <c r="B210" i="25"/>
  <c r="C187" i="25"/>
  <c r="B212" i="19"/>
  <c r="C189" i="19"/>
  <c r="B234" i="16"/>
  <c r="C235" i="16" s="1"/>
  <c r="C211" i="16"/>
  <c r="B214" i="17"/>
  <c r="C191" i="17"/>
  <c r="B210" i="18"/>
  <c r="C187" i="18"/>
  <c r="B234" i="22"/>
  <c r="C235" i="22" s="1"/>
  <c r="C211" i="22"/>
  <c r="B212" i="5"/>
  <c r="C189" i="5"/>
  <c r="B210" i="6"/>
  <c r="C187" i="6"/>
  <c r="B210" i="13"/>
  <c r="C187" i="13"/>
  <c r="B236" i="18"/>
  <c r="C237" i="18" s="1"/>
  <c r="C213" i="18"/>
  <c r="B238" i="8"/>
  <c r="C239" i="8" s="1"/>
  <c r="C215" i="8"/>
  <c r="B212" i="22"/>
  <c r="C189" i="22"/>
  <c r="B238" i="5"/>
  <c r="C239" i="5" s="1"/>
  <c r="C215" i="5"/>
  <c r="B214" i="18"/>
  <c r="C191" i="18"/>
  <c r="B234" i="7"/>
  <c r="C235" i="7" s="1"/>
  <c r="C211" i="7"/>
  <c r="B214" i="7"/>
  <c r="C191" i="7"/>
  <c r="B238" i="13"/>
  <c r="C239" i="13" s="1"/>
  <c r="C215" i="13"/>
  <c r="B210" i="12"/>
  <c r="C187" i="12"/>
  <c r="B236" i="30"/>
  <c r="C237" i="30" s="1"/>
  <c r="C213" i="30"/>
  <c r="B214" i="24"/>
  <c r="C191" i="24"/>
  <c r="B210" i="24"/>
  <c r="C187" i="24"/>
  <c r="B234" i="14"/>
  <c r="C235" i="14" s="1"/>
  <c r="C211" i="14"/>
  <c r="B234" i="5"/>
  <c r="C235" i="5" s="1"/>
  <c r="C211" i="5"/>
  <c r="B234" i="15"/>
  <c r="C235" i="15" s="1"/>
  <c r="C211" i="15"/>
  <c r="B234" i="4"/>
  <c r="C235" i="4" s="1"/>
  <c r="C211" i="4"/>
  <c r="B214" i="22"/>
  <c r="C191" i="22"/>
  <c r="B214" i="15"/>
  <c r="C191" i="15"/>
  <c r="B210" i="32"/>
  <c r="C187" i="32"/>
  <c r="B234" i="3"/>
  <c r="C235" i="3" s="1"/>
  <c r="C211" i="3"/>
  <c r="B214" i="2"/>
  <c r="C191" i="2"/>
  <c r="B210" i="19"/>
  <c r="C187" i="19"/>
  <c r="B236" i="13"/>
  <c r="C237" i="13" s="1"/>
  <c r="C213" i="13"/>
  <c r="B236" i="4"/>
  <c r="C237" i="4" s="1"/>
  <c r="C213" i="4"/>
  <c r="B234" i="27"/>
  <c r="C235" i="27" s="1"/>
  <c r="C211" i="27"/>
  <c r="B238" i="26"/>
  <c r="C239" i="26" s="1"/>
  <c r="C215" i="26"/>
  <c r="B234" i="2"/>
  <c r="C235" i="2" s="1"/>
  <c r="C211" i="2"/>
  <c r="B236" i="31"/>
  <c r="C237" i="31" s="1"/>
  <c r="C213" i="31"/>
  <c r="B238" i="14"/>
  <c r="C239" i="14" s="1"/>
  <c r="C215" i="14"/>
  <c r="B238" i="30"/>
  <c r="C239" i="30" s="1"/>
  <c r="C215" i="30"/>
  <c r="B212" i="27"/>
  <c r="C189" i="27"/>
  <c r="B236" i="17"/>
  <c r="C237" i="17" s="1"/>
  <c r="C213" i="17"/>
  <c r="B212" i="12"/>
  <c r="C189" i="12"/>
  <c r="B214" i="16"/>
  <c r="C191" i="16"/>
  <c r="B238" i="3"/>
  <c r="C239" i="3" s="1"/>
  <c r="C215" i="3"/>
  <c r="B214" i="31"/>
  <c r="C191" i="31"/>
  <c r="B234" i="21"/>
  <c r="C235" i="21" s="1"/>
  <c r="C211" i="21"/>
  <c r="B236" i="15"/>
  <c r="C237" i="15" s="1"/>
  <c r="C213" i="15"/>
  <c r="B234" i="29" l="1"/>
  <c r="C235" i="29" s="1"/>
  <c r="C211" i="29"/>
  <c r="B238" i="24"/>
  <c r="C239" i="24" s="1"/>
  <c r="C215" i="24"/>
  <c r="B236" i="27"/>
  <c r="C237" i="27" s="1"/>
  <c r="C213" i="27"/>
  <c r="B236" i="22"/>
  <c r="C237" i="22" s="1"/>
  <c r="C213" i="22"/>
  <c r="B234" i="12"/>
  <c r="C235" i="12" s="1"/>
  <c r="C211" i="12"/>
  <c r="B238" i="17"/>
  <c r="C239" i="17" s="1"/>
  <c r="C215" i="17"/>
  <c r="B238" i="31"/>
  <c r="C239" i="31" s="1"/>
  <c r="C215" i="31"/>
  <c r="B238" i="15"/>
  <c r="C239" i="15" s="1"/>
  <c r="C215" i="15"/>
  <c r="B238" i="7"/>
  <c r="C239" i="7" s="1"/>
  <c r="C215" i="7"/>
  <c r="B234" i="13"/>
  <c r="C235" i="13" s="1"/>
  <c r="C211" i="13"/>
  <c r="B234" i="18"/>
  <c r="C235" i="18" s="1"/>
  <c r="C211" i="18"/>
  <c r="B234" i="19"/>
  <c r="C235" i="19" s="1"/>
  <c r="C211" i="19"/>
  <c r="B238" i="2"/>
  <c r="C239" i="2" s="1"/>
  <c r="C215" i="2"/>
  <c r="B236" i="19"/>
  <c r="C237" i="19" s="1"/>
  <c r="C213" i="19"/>
  <c r="B238" i="16"/>
  <c r="C239" i="16" s="1"/>
  <c r="C215" i="16"/>
  <c r="B234" i="25"/>
  <c r="C235" i="25" s="1"/>
  <c r="C211" i="25"/>
  <c r="B238" i="22"/>
  <c r="C239" i="22" s="1"/>
  <c r="C215" i="22"/>
  <c r="B236" i="28"/>
  <c r="C237" i="28" s="1"/>
  <c r="C213" i="28"/>
  <c r="B234" i="6"/>
  <c r="C235" i="6" s="1"/>
  <c r="C211" i="6"/>
  <c r="B238" i="9"/>
  <c r="C239" i="9" s="1"/>
  <c r="C215" i="9"/>
  <c r="B236" i="12"/>
  <c r="C237" i="12" s="1"/>
  <c r="C213" i="12"/>
  <c r="B234" i="32"/>
  <c r="C235" i="32" s="1"/>
  <c r="C211" i="32"/>
  <c r="B234" i="24"/>
  <c r="C235" i="24" s="1"/>
  <c r="C211" i="24"/>
  <c r="B238" i="18"/>
  <c r="C239" i="18" s="1"/>
  <c r="C215" i="18"/>
  <c r="B236" i="5"/>
  <c r="C237" i="5" s="1"/>
  <c r="C213" i="5"/>
  <c r="B234" i="23"/>
  <c r="C235" i="23" s="1"/>
  <c r="C211" i="23"/>
  <c r="B234" i="17"/>
  <c r="C235" i="17" s="1"/>
  <c r="C21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3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C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D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E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F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0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1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2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3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4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5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4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6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7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8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9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A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B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C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D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E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1F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5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20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21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6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7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8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9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A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0" authorId="0" shapeId="0" xr:uid="{00000000-0006-0000-0B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sharedStrings.xml><?xml version="1.0" encoding="utf-8"?>
<sst xmlns="http://schemas.openxmlformats.org/spreadsheetml/2006/main" count="6558" uniqueCount="114">
  <si>
    <t>This calculator was created based on the feedback of Santa Clara County Local Education Agencies (LEAs) and is intended to simplify the calculation of Average Daily Attendance (ADA) for the purpose of Attendance Reporting to the California Department of Education (CDE).</t>
  </si>
  <si>
    <t>CALENDAR</t>
  </si>
  <si>
    <t>Please enter the district calendar in the "Calendar" tab. If the district has multiple calendars, please maintain separate spreadsheets by calendar. This will matter most when the number of days in a reporting period differ by calendar. Per Education Code 41601, P1 report includes ADA for all full attendance months ending on or before December 31; P2 report includes ADA for all full attendance months ending on or before April 15; Annual encompasses July 1 - June 30</t>
  </si>
  <si>
    <t>SCHOOL DISTRICT ATTENDANCE tab</t>
  </si>
  <si>
    <t>This is the main ADA calculation tab. Pre-filled formulas in green fields are the total of all site (numbered) tabs. If the numbered tabs are not used, the Sum formulas in green fields may be overwritten with total days of attendance by category and grade span.</t>
  </si>
  <si>
    <t>NUMBERED SITE tabs</t>
  </si>
  <si>
    <t>These are to be used for attendance reporting by school site (not attendance month). You can rename tabs to school name.</t>
  </si>
  <si>
    <t>NOTES:</t>
  </si>
  <si>
    <t>We do not require monthly attendance reports.</t>
  </si>
  <si>
    <t>District Calendar</t>
  </si>
  <si>
    <t>Month</t>
  </si>
  <si>
    <t># days</t>
  </si>
  <si>
    <t>Begin</t>
  </si>
  <si>
    <t>End</t>
  </si>
  <si>
    <t>Per Education Code 41601:</t>
  </si>
  <si>
    <r>
      <t xml:space="preserve">P1 includes full months ending on or before </t>
    </r>
    <r>
      <rPr>
        <b/>
        <sz val="12"/>
        <rFont val="Times New Roman"/>
        <family val="1"/>
      </rPr>
      <t>12/31</t>
    </r>
  </si>
  <si>
    <r>
      <t xml:space="preserve">P2 includes full months ending on or before </t>
    </r>
    <r>
      <rPr>
        <b/>
        <sz val="12"/>
        <rFont val="Times New Roman"/>
        <family val="1"/>
      </rPr>
      <t>4/15</t>
    </r>
  </si>
  <si>
    <r>
      <t xml:space="preserve">Annual includes attendance through </t>
    </r>
    <r>
      <rPr>
        <b/>
        <sz val="12"/>
        <rFont val="Times New Roman"/>
        <family val="1"/>
      </rPr>
      <t>6/30</t>
    </r>
  </si>
  <si>
    <t>Please ensure the District:</t>
  </si>
  <si>
    <t xml:space="preserve">  - uses separate excel files for each calendar</t>
  </si>
  <si>
    <t xml:space="preserve">  - uses the proper # of days, dates, &amp; years in the above table </t>
  </si>
  <si>
    <t xml:space="preserve">     as this data drives formulas in the following tabs</t>
  </si>
  <si>
    <t>ADA not eligible for general funding through Independent Study (not incl. in Section A)</t>
  </si>
  <si>
    <t>REPORTED AT P-2</t>
  </si>
  <si>
    <t>http://www.cde.ca.gov/sp/eo/is/calculations.asp</t>
  </si>
  <si>
    <t>Calculation</t>
  </si>
  <si>
    <t>Description</t>
  </si>
  <si>
    <t>Independent Study Ratio</t>
  </si>
  <si>
    <t>K-3</t>
  </si>
  <si>
    <t>4-6</t>
  </si>
  <si>
    <t>7-8</t>
  </si>
  <si>
    <t>9-12</t>
  </si>
  <si>
    <r>
      <rPr>
        <b/>
        <u/>
        <sz val="12"/>
        <rFont val="Times New Roman"/>
        <family val="1"/>
      </rPr>
      <t>P2</t>
    </r>
    <r>
      <rPr>
        <sz val="12"/>
        <rFont val="Times New Roman"/>
        <family val="1"/>
      </rPr>
      <t xml:space="preserve"> A-1 ADA by grade span</t>
    </r>
  </si>
  <si>
    <r>
      <t xml:space="preserve">Less </t>
    </r>
    <r>
      <rPr>
        <b/>
        <u/>
        <sz val="12"/>
        <rFont val="Times New Roman"/>
        <family val="1"/>
      </rPr>
      <t>P2</t>
    </r>
    <r>
      <rPr>
        <sz val="12"/>
        <rFont val="Times New Roman"/>
        <family val="1"/>
      </rPr>
      <t xml:space="preserve"> B-1 Independent Study (IS) ADA</t>
    </r>
  </si>
  <si>
    <r>
      <t xml:space="preserve">Less </t>
    </r>
    <r>
      <rPr>
        <b/>
        <u/>
        <sz val="12"/>
        <rFont val="Times New Roman"/>
        <family val="1"/>
      </rPr>
      <t>P2</t>
    </r>
    <r>
      <rPr>
        <sz val="12"/>
        <rFont val="Times New Roman"/>
        <family val="1"/>
      </rPr>
      <t xml:space="preserve"> Special Day &amp; Home&amp;Hosp ADA</t>
    </r>
  </si>
  <si>
    <t>Difference = Non-IS ADA</t>
  </si>
  <si>
    <t>Step 1 - Determine ratio of classroom ADA to classroom FTE cert. teachers</t>
  </si>
  <si>
    <t>Non-IS Certificated FTEs:</t>
  </si>
  <si>
    <t>Non-IS Teacher:ADA Ratio</t>
  </si>
  <si>
    <t>Step 2 - Determine ratio of IS ADA to IS FTE cert. teachers</t>
  </si>
  <si>
    <t>IS Certificated FTEs:</t>
  </si>
  <si>
    <t>IS Teacher:ADA Ratio</t>
  </si>
  <si>
    <t>Step 3 - Determine excess ADA</t>
  </si>
  <si>
    <t>IS ADA per FTE</t>
  </si>
  <si>
    <t>Non-IS ADA per FTE</t>
  </si>
  <si>
    <t xml:space="preserve">Excess ADA per FTE </t>
  </si>
  <si>
    <t>Total Non-Allowable ADA</t>
  </si>
  <si>
    <t>B-2</t>
  </si>
  <si>
    <t>Section A</t>
  </si>
  <si>
    <t>Please either enter District totals in this tab -OR- enter by school site in</t>
  </si>
  <si>
    <t>Enter data in B, D, F, G</t>
  </si>
  <si>
    <t>Proof of Accuracy Check</t>
  </si>
  <si>
    <t>Accuracy Check</t>
  </si>
  <si>
    <r>
      <t xml:space="preserve">Regular ADA </t>
    </r>
    <r>
      <rPr>
        <b/>
        <sz val="11"/>
        <color indexed="40"/>
        <rFont val="Times New Roman"/>
        <family val="1"/>
      </rPr>
      <t>(incl. Opportunity Classes, Home &amp; Hospital, Special Day Class, Continuation Education &amp; Course Based Independent Study)</t>
    </r>
  </si>
  <si>
    <t xml:space="preserve">the following tabs as this tab will calculate sum total ADA </t>
  </si>
  <si>
    <t>A</t>
  </si>
  <si>
    <t>B</t>
  </si>
  <si>
    <t>A x B = C</t>
  </si>
  <si>
    <t>D</t>
  </si>
  <si>
    <t>C - D = E</t>
  </si>
  <si>
    <t>F</t>
  </si>
  <si>
    <t>E - F</t>
  </si>
  <si>
    <t>G</t>
  </si>
  <si>
    <t>Section A-1 Days of Attendance    + D + F - G</t>
  </si>
  <si>
    <t>Enter Days of Attendance</t>
  </si>
  <si>
    <t>Days Taught</t>
  </si>
  <si>
    <t>Cumulative Enrollment</t>
  </si>
  <si>
    <t>Days not Enrolled</t>
  </si>
  <si>
    <t>Possible Days Attend</t>
  </si>
  <si>
    <t>Absences</t>
  </si>
  <si>
    <t>Actual Days Attended</t>
  </si>
  <si>
    <t>% Actual Attendance</t>
  </si>
  <si>
    <t>HH/Opp days to exclude</t>
  </si>
  <si>
    <t>= C? T/F</t>
  </si>
  <si>
    <t>TK/K-3</t>
  </si>
  <si>
    <t>P1 Days</t>
  </si>
  <si>
    <t>Total P1 ADA</t>
  </si>
  <si>
    <t>P1 ADA</t>
  </si>
  <si>
    <t>A-1</t>
  </si>
  <si>
    <t>P2 Days</t>
  </si>
  <si>
    <t>Total P2 ADA</t>
  </si>
  <si>
    <t>P2 ADA</t>
  </si>
  <si>
    <t>Annual Days</t>
  </si>
  <si>
    <t>Annual ADA</t>
  </si>
  <si>
    <t xml:space="preserve">Extended Year Special Education [EC 56345] </t>
  </si>
  <si>
    <t>Extended Year programs ending by 6/30</t>
  </si>
  <si>
    <t>Fixed Divisor:</t>
  </si>
  <si>
    <t>EYSE ADA</t>
  </si>
  <si>
    <t>ADA</t>
  </si>
  <si>
    <t>A-2</t>
  </si>
  <si>
    <t>Lines A-3 &amp; A-4 for Non-Public School [EC 56366(a)(7)] - please enter data into NPS spreadsheet</t>
  </si>
  <si>
    <t>Community Day School [EC 48664]</t>
  </si>
  <si>
    <t>P1 Divisor</t>
  </si>
  <si>
    <t>A-5</t>
  </si>
  <si>
    <t>P2 Divisor</t>
  </si>
  <si>
    <t>Annual Divisor</t>
  </si>
  <si>
    <t>Section B</t>
  </si>
  <si>
    <t>Full-time Independent Study ADA included in Section A</t>
  </si>
  <si>
    <t>B-1</t>
  </si>
  <si>
    <t>Please refer to the CDE website for calculator &amp; instructions:</t>
  </si>
  <si>
    <t>Course Based Independent Study ADA (EC51749.5) Included in Section A</t>
  </si>
  <si>
    <t>B-3</t>
  </si>
  <si>
    <t>Course Based Independent Study ADA not eligible for general funding (EC 51745.6) and not Included in Section A</t>
  </si>
  <si>
    <t>B-4</t>
  </si>
  <si>
    <t>ADA for Students in Transitional Kindergarten (EC 46300) included in Section A</t>
  </si>
  <si>
    <t>B-5</t>
  </si>
  <si>
    <t>ADA for Students in Continuation Education included in Section A</t>
  </si>
  <si>
    <t>B-6</t>
  </si>
  <si>
    <t>ADA for Students in Opportunity Classes included in Section A</t>
  </si>
  <si>
    <t>B-7</t>
  </si>
  <si>
    <t>Please rename numbered</t>
  </si>
  <si>
    <t>tabs to school sites</t>
  </si>
  <si>
    <t>ADA for Students in participating in Attendance Recovery pursuant to EC 462111 included in Section A</t>
  </si>
  <si>
    <t>B-8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</si>
</sst>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d/yy;@"/>
    <numFmt numFmtId="165" formatCode="0.00_)"/>
    <numFmt numFmtId="166" formatCode="0_)"/>
    <numFmt numFmtId="167" formatCode="_(* #,##0.0000_);_(* \(#,##0.0000\);_(* &quot;-&quot;??_);_(@_)"/>
    <numFmt numFmtId="168" formatCode="_(* #,##0.000000_);_(* \(#,##0.000000\);_(* &quot;-&quot;??_);_(@_)"/>
  </numFmts>
  <fonts count="35" x14ac:knownFonts="1">
    <font>
      <sz val="10"/>
      <name val="Courier"/>
      <family val="3"/>
    </font>
    <font>
      <sz val="10"/>
      <name val="Courier"/>
      <family val="3"/>
    </font>
    <font>
      <b/>
      <sz val="12"/>
      <name val="Times New Roman"/>
      <family val="1"/>
    </font>
    <font>
      <sz val="10"/>
      <name val="MS Sans Serif"/>
      <family val="2"/>
    </font>
    <font>
      <sz val="12"/>
      <name val="Times New Roman"/>
      <family val="1"/>
    </font>
    <font>
      <sz val="18"/>
      <name val="Times New Roman"/>
      <family val="1"/>
    </font>
    <font>
      <b/>
      <sz val="11"/>
      <color indexed="40"/>
      <name val="Times New Roman"/>
      <family val="1"/>
    </font>
    <font>
      <i/>
      <sz val="12"/>
      <name val="Times New Roman"/>
      <family val="1"/>
    </font>
    <font>
      <sz val="10"/>
      <name val="Arial"/>
      <family val="2"/>
    </font>
    <font>
      <b/>
      <u/>
      <sz val="12"/>
      <name val="Times New Roman"/>
      <family val="1"/>
    </font>
    <font>
      <b/>
      <sz val="9"/>
      <color indexed="81"/>
      <name val="Tahoma"/>
      <family val="2"/>
    </font>
    <font>
      <sz val="9"/>
      <color indexed="81"/>
      <name val="Tahoma"/>
      <family val="2"/>
    </font>
    <font>
      <b/>
      <sz val="14"/>
      <name val="Times New Roman"/>
      <family val="1"/>
    </font>
    <font>
      <i/>
      <sz val="11"/>
      <name val="Times New Roman"/>
      <family val="1"/>
    </font>
    <font>
      <b/>
      <sz val="18"/>
      <name val="Times New Roman"/>
      <family val="1"/>
    </font>
    <font>
      <sz val="11.5"/>
      <name val="Times New Roman"/>
      <family val="1"/>
    </font>
    <font>
      <sz val="10"/>
      <name val="Times New Roman"/>
      <family val="1"/>
    </font>
    <font>
      <b/>
      <sz val="10"/>
      <name val="Times New Roman"/>
      <family val="1"/>
    </font>
    <font>
      <b/>
      <u/>
      <sz val="14"/>
      <name val="Times New Roman"/>
      <family val="1"/>
    </font>
    <font>
      <sz val="12"/>
      <color indexed="12"/>
      <name val="Times New Roman"/>
      <family val="1"/>
    </font>
    <font>
      <sz val="11"/>
      <color theme="1"/>
      <name val="Calibri"/>
      <family val="2"/>
      <scheme val="minor"/>
    </font>
    <font>
      <u/>
      <sz val="10"/>
      <color theme="10"/>
      <name val="Courier"/>
      <family val="3"/>
    </font>
    <font>
      <b/>
      <sz val="12"/>
      <color rgb="FF00B0F0"/>
      <name val="Times New Roman"/>
      <family val="1"/>
    </font>
    <font>
      <b/>
      <sz val="12"/>
      <color theme="0"/>
      <name val="Times New Roman"/>
      <family val="1"/>
    </font>
    <font>
      <b/>
      <sz val="12"/>
      <color rgb="FF37CBFF"/>
      <name val="Times New Roman"/>
      <family val="1"/>
    </font>
    <font>
      <sz val="12"/>
      <color theme="0"/>
      <name val="Times New Roman"/>
      <family val="1"/>
    </font>
    <font>
      <i/>
      <u/>
      <sz val="12"/>
      <color theme="10"/>
      <name val="Times New Roman"/>
      <family val="1"/>
    </font>
    <font>
      <sz val="12"/>
      <color rgb="FF92D050"/>
      <name val="Times New Roman"/>
      <family val="1"/>
    </font>
    <font>
      <b/>
      <i/>
      <sz val="12"/>
      <color theme="0"/>
      <name val="Times New Roman"/>
      <family val="1"/>
    </font>
    <font>
      <b/>
      <i/>
      <sz val="12"/>
      <color rgb="FFC00000"/>
      <name val="Times New Roman"/>
      <family val="1"/>
    </font>
    <font>
      <b/>
      <sz val="12"/>
      <color rgb="FFC00000"/>
      <name val="Times New Roman"/>
      <family val="1"/>
    </font>
    <font>
      <sz val="12"/>
      <name val="Cambria"/>
      <family val="1"/>
      <scheme val="major"/>
    </font>
    <font>
      <b/>
      <sz val="12"/>
      <name val="Cambria"/>
      <family val="1"/>
      <scheme val="major"/>
    </font>
    <font>
      <b/>
      <u/>
      <sz val="12"/>
      <name val="Cambria"/>
      <family val="1"/>
      <scheme val="major"/>
    </font>
    <font>
      <b/>
      <sz val="12"/>
      <color rgb="FF92D050"/>
      <name val="Times New Roman"/>
      <family val="1"/>
    </font>
  </fonts>
  <fills count="6">
    <fill>
      <patternFill patternType="none"/>
    </fill>
    <fill>
      <patternFill patternType="gray125"/>
    </fill>
    <fill>
      <patternFill patternType="solid">
        <fgColor rgb="FF37CBFF"/>
        <bgColor indexed="64"/>
      </patternFill>
    </fill>
    <fill>
      <patternFill patternType="solid">
        <fgColor theme="1"/>
        <bgColor indexed="64"/>
      </patternFill>
    </fill>
    <fill>
      <patternFill patternType="solid">
        <fgColor rgb="FFB2DE82"/>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ck">
        <color indexed="64"/>
      </top>
      <bottom/>
      <diagonal/>
    </border>
  </borders>
  <cellStyleXfs count="8">
    <xf numFmtId="37" fontId="0" fillId="0" borderId="0"/>
    <xf numFmtId="40" fontId="3" fillId="0" borderId="0" applyFont="0" applyFill="0" applyBorder="0" applyAlignment="0" applyProtection="0"/>
    <xf numFmtId="43" fontId="8" fillId="0" borderId="0" applyFont="0" applyFill="0" applyBorder="0" applyAlignment="0" applyProtection="0"/>
    <xf numFmtId="37" fontId="21" fillId="0" borderId="0" applyNumberFormat="0" applyFill="0" applyBorder="0" applyAlignment="0" applyProtection="0"/>
    <xf numFmtId="0" fontId="8" fillId="0" borderId="0"/>
    <xf numFmtId="37" fontId="1" fillId="0" borderId="0"/>
    <xf numFmtId="0" fontId="20" fillId="0" borderId="0"/>
    <xf numFmtId="9" fontId="1" fillId="0" borderId="0" applyFont="0" applyFill="0" applyBorder="0" applyAlignment="0" applyProtection="0"/>
  </cellStyleXfs>
  <cellXfs count="164">
    <xf numFmtId="37" fontId="0" fillId="0" borderId="0" xfId="0"/>
    <xf numFmtId="2" fontId="2" fillId="0" borderId="0" xfId="0" applyNumberFormat="1" applyFont="1" applyAlignment="1">
      <alignment horizontal="center"/>
    </xf>
    <xf numFmtId="38" fontId="4" fillId="0" borderId="0" xfId="1" applyNumberFormat="1" applyFont="1" applyAlignment="1" applyProtection="1">
      <alignment horizontal="center"/>
    </xf>
    <xf numFmtId="164" fontId="4" fillId="0" borderId="0" xfId="0" applyNumberFormat="1" applyFont="1" applyAlignment="1">
      <alignment horizontal="left" vertical="center"/>
    </xf>
    <xf numFmtId="37" fontId="2" fillId="0" borderId="0" xfId="0" applyFont="1" applyAlignment="1">
      <alignment horizontal="left" vertical="center"/>
    </xf>
    <xf numFmtId="37" fontId="0" fillId="0" borderId="0" xfId="0" applyAlignment="1">
      <alignment horizontal="left" vertical="center"/>
    </xf>
    <xf numFmtId="39" fontId="5" fillId="0" borderId="0" xfId="0" applyNumberFormat="1" applyFont="1"/>
    <xf numFmtId="37" fontId="5" fillId="0" borderId="0" xfId="0" applyFont="1"/>
    <xf numFmtId="1" fontId="5" fillId="0" borderId="0" xfId="0" applyNumberFormat="1" applyFont="1"/>
    <xf numFmtId="37" fontId="4" fillId="0" borderId="0" xfId="0" applyFont="1" applyAlignment="1">
      <alignment horizontal="left"/>
    </xf>
    <xf numFmtId="10" fontId="4" fillId="0" borderId="0" xfId="0" applyNumberFormat="1" applyFont="1" applyAlignment="1">
      <alignment horizontal="left"/>
    </xf>
    <xf numFmtId="1" fontId="4" fillId="0" borderId="0" xfId="0" applyNumberFormat="1" applyFont="1" applyAlignment="1">
      <alignment horizontal="left"/>
    </xf>
    <xf numFmtId="37" fontId="22" fillId="0" borderId="0" xfId="0" applyFont="1" applyAlignment="1">
      <alignment vertical="center" wrapText="1"/>
    </xf>
    <xf numFmtId="37" fontId="4" fillId="0" borderId="0" xfId="0" applyFont="1"/>
    <xf numFmtId="38" fontId="4" fillId="0" borderId="0" xfId="1" applyNumberFormat="1" applyFont="1" applyProtection="1"/>
    <xf numFmtId="39" fontId="4" fillId="0" borderId="0" xfId="0" applyNumberFormat="1" applyFont="1"/>
    <xf numFmtId="165" fontId="4" fillId="0" borderId="0" xfId="0" applyNumberFormat="1" applyFont="1"/>
    <xf numFmtId="166" fontId="4" fillId="0" borderId="0" xfId="0" applyNumberFormat="1" applyFont="1"/>
    <xf numFmtId="10" fontId="4" fillId="0" borderId="0" xfId="0" applyNumberFormat="1" applyFont="1"/>
    <xf numFmtId="1" fontId="4" fillId="0" borderId="0" xfId="0" applyNumberFormat="1" applyFont="1"/>
    <xf numFmtId="37" fontId="2" fillId="0" borderId="0" xfId="0" applyFont="1" applyAlignment="1">
      <alignment horizontal="center"/>
    </xf>
    <xf numFmtId="2" fontId="2" fillId="0" borderId="0" xfId="0" quotePrefix="1" applyNumberFormat="1" applyFont="1" applyAlignment="1">
      <alignment horizontal="center"/>
    </xf>
    <xf numFmtId="39" fontId="2" fillId="0" borderId="0" xfId="0" quotePrefix="1" applyNumberFormat="1" applyFont="1" applyAlignment="1">
      <alignment horizontal="center"/>
    </xf>
    <xf numFmtId="38" fontId="2" fillId="0" borderId="0" xfId="1" applyNumberFormat="1" applyFont="1" applyFill="1" applyAlignment="1" applyProtection="1">
      <alignment horizontal="center"/>
    </xf>
    <xf numFmtId="38" fontId="4" fillId="0" borderId="0" xfId="1" applyNumberFormat="1" applyFont="1" applyFill="1" applyProtection="1"/>
    <xf numFmtId="38" fontId="2" fillId="0" borderId="0" xfId="1" applyNumberFormat="1" applyFont="1" applyAlignment="1" applyProtection="1">
      <alignment horizontal="right"/>
    </xf>
    <xf numFmtId="38" fontId="2" fillId="0" borderId="0" xfId="1" applyNumberFormat="1" applyFont="1" applyAlignment="1" applyProtection="1">
      <alignment horizontal="center"/>
    </xf>
    <xf numFmtId="2" fontId="23" fillId="2" borderId="0" xfId="0" applyNumberFormat="1" applyFont="1" applyFill="1" applyAlignment="1">
      <alignment horizontal="right"/>
    </xf>
    <xf numFmtId="37" fontId="2" fillId="0" borderId="0" xfId="0" applyFont="1"/>
    <xf numFmtId="2" fontId="23" fillId="2" borderId="0" xfId="0" applyNumberFormat="1" applyFont="1" applyFill="1" applyAlignment="1">
      <alignment horizontal="center"/>
    </xf>
    <xf numFmtId="40" fontId="23" fillId="2" borderId="0" xfId="1" applyFont="1" applyFill="1" applyProtection="1"/>
    <xf numFmtId="39" fontId="24" fillId="0" borderId="0" xfId="0" applyNumberFormat="1" applyFont="1"/>
    <xf numFmtId="39" fontId="2" fillId="0" borderId="0" xfId="0" applyNumberFormat="1" applyFont="1"/>
    <xf numFmtId="165" fontId="2" fillId="0" borderId="0" xfId="0" applyNumberFormat="1" applyFont="1"/>
    <xf numFmtId="166" fontId="2" fillId="0" borderId="0" xfId="0" applyNumberFormat="1" applyFont="1"/>
    <xf numFmtId="1" fontId="2" fillId="0" borderId="0" xfId="0" applyNumberFormat="1" applyFont="1"/>
    <xf numFmtId="37" fontId="2" fillId="3" borderId="0" xfId="0" applyFont="1" applyFill="1"/>
    <xf numFmtId="37" fontId="4" fillId="3" borderId="0" xfId="0" applyFont="1" applyFill="1"/>
    <xf numFmtId="2" fontId="4" fillId="3" borderId="0" xfId="0" applyNumberFormat="1" applyFont="1" applyFill="1"/>
    <xf numFmtId="2" fontId="4" fillId="3" borderId="0" xfId="0" applyNumberFormat="1" applyFont="1" applyFill="1" applyAlignment="1">
      <alignment horizontal="center"/>
    </xf>
    <xf numFmtId="39" fontId="4" fillId="3" borderId="0" xfId="0" applyNumberFormat="1" applyFont="1" applyFill="1"/>
    <xf numFmtId="166" fontId="4" fillId="3" borderId="0" xfId="0" applyNumberFormat="1" applyFont="1" applyFill="1"/>
    <xf numFmtId="1" fontId="4" fillId="3" borderId="0" xfId="0" applyNumberFormat="1" applyFont="1" applyFill="1"/>
    <xf numFmtId="37" fontId="22" fillId="0" borderId="0" xfId="0" applyFont="1" applyAlignment="1">
      <alignment horizontal="center" vertical="center" wrapText="1"/>
    </xf>
    <xf numFmtId="2" fontId="4" fillId="0" borderId="0" xfId="0" quotePrefix="1" applyNumberFormat="1" applyFont="1" applyAlignment="1">
      <alignment horizontal="center"/>
    </xf>
    <xf numFmtId="39" fontId="25" fillId="0" borderId="0" xfId="0" applyNumberFormat="1" applyFont="1" applyAlignment="1">
      <alignment vertical="center"/>
    </xf>
    <xf numFmtId="37" fontId="25" fillId="0" borderId="0" xfId="0" applyFont="1" applyAlignment="1">
      <alignment vertical="center"/>
    </xf>
    <xf numFmtId="166" fontId="25" fillId="0" borderId="0" xfId="0" applyNumberFormat="1" applyFont="1" applyAlignment="1">
      <alignment vertical="center"/>
    </xf>
    <xf numFmtId="1" fontId="25" fillId="0" borderId="0" xfId="0" applyNumberFormat="1" applyFont="1" applyAlignment="1">
      <alignment vertical="center"/>
    </xf>
    <xf numFmtId="0" fontId="26" fillId="0" borderId="0" xfId="3" applyNumberFormat="1" applyFont="1"/>
    <xf numFmtId="37" fontId="22" fillId="0" borderId="0" xfId="5" applyFont="1" applyAlignment="1">
      <alignment horizontal="center" vertical="center" wrapText="1"/>
    </xf>
    <xf numFmtId="0" fontId="4" fillId="0" borderId="0" xfId="4" applyFont="1"/>
    <xf numFmtId="0" fontId="4" fillId="0" borderId="1" xfId="4" applyFont="1" applyBorder="1"/>
    <xf numFmtId="43" fontId="4" fillId="0" borderId="1" xfId="2" applyFont="1" applyBorder="1"/>
    <xf numFmtId="0" fontId="4" fillId="0" borderId="0" xfId="4" applyFont="1" applyAlignment="1">
      <alignment vertical="center" wrapText="1"/>
    </xf>
    <xf numFmtId="0" fontId="25" fillId="2" borderId="0" xfId="4" applyFont="1" applyFill="1"/>
    <xf numFmtId="0" fontId="23" fillId="2" borderId="0" xfId="4" applyFont="1" applyFill="1" applyAlignment="1">
      <alignment horizontal="right"/>
    </xf>
    <xf numFmtId="0" fontId="23" fillId="2" borderId="0" xfId="4" applyFont="1" applyFill="1" applyAlignment="1">
      <alignment horizontal="center"/>
    </xf>
    <xf numFmtId="38" fontId="27" fillId="0" borderId="0" xfId="1" applyNumberFormat="1" applyFont="1" applyAlignment="1" applyProtection="1">
      <alignment shrinkToFit="1"/>
    </xf>
    <xf numFmtId="2" fontId="4" fillId="0" borderId="0" xfId="0" applyNumberFormat="1" applyFont="1"/>
    <xf numFmtId="2" fontId="4" fillId="0" borderId="0" xfId="0" applyNumberFormat="1" applyFont="1" applyAlignment="1">
      <alignment horizontal="center"/>
    </xf>
    <xf numFmtId="2" fontId="2" fillId="0" borderId="1" xfId="0" applyNumberFormat="1" applyFont="1" applyBorder="1" applyAlignment="1">
      <alignment horizontal="center"/>
    </xf>
    <xf numFmtId="39" fontId="2" fillId="0" borderId="1" xfId="0" quotePrefix="1" applyNumberFormat="1" applyFont="1" applyBorder="1" applyAlignment="1">
      <alignment horizontal="center"/>
    </xf>
    <xf numFmtId="2" fontId="2" fillId="0" borderId="1" xfId="0" quotePrefix="1" applyNumberFormat="1" applyFont="1" applyBorder="1" applyAlignment="1">
      <alignment horizontal="center"/>
    </xf>
    <xf numFmtId="37" fontId="2" fillId="0" borderId="1" xfId="0" applyFont="1" applyBorder="1" applyAlignment="1">
      <alignment horizontal="center"/>
    </xf>
    <xf numFmtId="38" fontId="7" fillId="0" borderId="0" xfId="1" applyNumberFormat="1" applyFont="1" applyAlignment="1" applyProtection="1">
      <alignment horizontal="right"/>
    </xf>
    <xf numFmtId="38" fontId="4" fillId="4" borderId="0" xfId="1" applyNumberFormat="1" applyFont="1" applyFill="1" applyAlignment="1" applyProtection="1">
      <alignment horizontal="center"/>
      <protection locked="0"/>
    </xf>
    <xf numFmtId="164" fontId="4" fillId="4" borderId="0" xfId="1" applyNumberFormat="1" applyFont="1" applyFill="1" applyAlignment="1" applyProtection="1">
      <alignment horizontal="center"/>
      <protection locked="0"/>
    </xf>
    <xf numFmtId="38" fontId="4" fillId="4" borderId="0" xfId="1" applyNumberFormat="1" applyFont="1" applyFill="1" applyProtection="1">
      <protection locked="0"/>
    </xf>
    <xf numFmtId="40" fontId="4" fillId="0" borderId="0" xfId="1" applyFont="1" applyFill="1" applyBorder="1" applyAlignment="1">
      <alignment horizontal="right"/>
    </xf>
    <xf numFmtId="40" fontId="4" fillId="0" borderId="0" xfId="1" applyFont="1" applyFill="1" applyAlignment="1">
      <alignment horizontal="right"/>
    </xf>
    <xf numFmtId="2" fontId="14" fillId="3" borderId="2" xfId="0" applyNumberFormat="1" applyFont="1" applyFill="1" applyBorder="1"/>
    <xf numFmtId="39" fontId="5" fillId="0" borderId="0" xfId="0" applyNumberFormat="1" applyFont="1" applyProtection="1">
      <protection locked="0"/>
    </xf>
    <xf numFmtId="38" fontId="4" fillId="0" borderId="0" xfId="1" applyNumberFormat="1" applyFont="1" applyProtection="1">
      <protection locked="0"/>
    </xf>
    <xf numFmtId="39" fontId="4" fillId="0" borderId="0" xfId="0" applyNumberFormat="1" applyFont="1" applyProtection="1">
      <protection locked="0"/>
    </xf>
    <xf numFmtId="39" fontId="2" fillId="0" borderId="0" xfId="0" applyNumberFormat="1" applyFont="1" applyProtection="1">
      <protection locked="0"/>
    </xf>
    <xf numFmtId="39" fontId="4" fillId="3" borderId="0" xfId="0" applyNumberFormat="1" applyFont="1" applyFill="1" applyProtection="1">
      <protection locked="0"/>
    </xf>
    <xf numFmtId="37" fontId="22" fillId="0" borderId="0" xfId="0" applyFont="1" applyAlignment="1" applyProtection="1">
      <alignment vertical="center" wrapText="1"/>
      <protection locked="0"/>
    </xf>
    <xf numFmtId="37" fontId="28" fillId="2" borderId="0" xfId="0" applyFont="1" applyFill="1" applyAlignment="1" applyProtection="1">
      <alignment vertical="center"/>
      <protection locked="0"/>
    </xf>
    <xf numFmtId="164" fontId="22" fillId="0" borderId="0" xfId="0" applyNumberFormat="1" applyFont="1" applyAlignment="1" applyProtection="1">
      <alignment vertical="center" wrapText="1"/>
      <protection locked="0"/>
    </xf>
    <xf numFmtId="0" fontId="4" fillId="0" borderId="0" xfId="4" applyFont="1" applyProtection="1">
      <protection locked="0"/>
    </xf>
    <xf numFmtId="2" fontId="14" fillId="0" borderId="0" xfId="0" applyNumberFormat="1" applyFont="1"/>
    <xf numFmtId="39" fontId="18" fillId="0" borderId="0" xfId="0" applyNumberFormat="1" applyFont="1" applyProtection="1">
      <protection locked="0"/>
    </xf>
    <xf numFmtId="37" fontId="29" fillId="0" borderId="0" xfId="0" applyFont="1" applyAlignment="1" applyProtection="1">
      <alignment vertical="center" wrapText="1"/>
      <protection locked="0"/>
    </xf>
    <xf numFmtId="165" fontId="4" fillId="3" borderId="0" xfId="0" applyNumberFormat="1" applyFont="1" applyFill="1"/>
    <xf numFmtId="38" fontId="2" fillId="0" borderId="3" xfId="1" applyNumberFormat="1" applyFont="1" applyBorder="1" applyAlignment="1" applyProtection="1">
      <alignment horizontal="center"/>
    </xf>
    <xf numFmtId="38" fontId="2" fillId="0" borderId="4" xfId="1" applyNumberFormat="1" applyFont="1" applyBorder="1" applyAlignment="1" applyProtection="1">
      <alignment horizontal="center"/>
    </xf>
    <xf numFmtId="38" fontId="4" fillId="0" borderId="5" xfId="1" applyNumberFormat="1" applyFont="1" applyBorder="1" applyAlignment="1" applyProtection="1">
      <alignment horizontal="center"/>
    </xf>
    <xf numFmtId="38" fontId="4" fillId="0" borderId="6" xfId="1" applyNumberFormat="1" applyFont="1" applyBorder="1" applyProtection="1"/>
    <xf numFmtId="38" fontId="4" fillId="0" borderId="7" xfId="1" applyNumberFormat="1" applyFont="1" applyBorder="1" applyAlignment="1" applyProtection="1">
      <alignment horizontal="center"/>
    </xf>
    <xf numFmtId="38" fontId="30" fillId="0" borderId="8" xfId="1" applyNumberFormat="1" applyFont="1" applyBorder="1" applyAlignment="1" applyProtection="1">
      <alignment horizontal="center"/>
    </xf>
    <xf numFmtId="38" fontId="30" fillId="0" borderId="0" xfId="1" applyNumberFormat="1" applyFont="1" applyAlignment="1" applyProtection="1">
      <alignment horizontal="center" wrapText="1"/>
    </xf>
    <xf numFmtId="38" fontId="30" fillId="0" borderId="0" xfId="1" applyNumberFormat="1" applyFont="1" applyAlignment="1" applyProtection="1">
      <alignment horizontal="center"/>
    </xf>
    <xf numFmtId="38" fontId="4" fillId="0" borderId="9" xfId="1" applyNumberFormat="1" applyFont="1" applyBorder="1" applyProtection="1"/>
    <xf numFmtId="2" fontId="7" fillId="0" borderId="0" xfId="1" applyNumberFormat="1" applyFont="1" applyProtection="1"/>
    <xf numFmtId="38" fontId="4" fillId="0" borderId="0" xfId="1" applyNumberFormat="1" applyFont="1" applyAlignment="1" applyProtection="1">
      <alignment horizontal="left"/>
    </xf>
    <xf numFmtId="166" fontId="4" fillId="0" borderId="0" xfId="0" applyNumberFormat="1" applyFont="1" applyAlignment="1">
      <alignment horizontal="left"/>
    </xf>
    <xf numFmtId="38" fontId="2" fillId="0" borderId="0" xfId="1" applyNumberFormat="1" applyFont="1" applyAlignment="1" applyProtection="1">
      <alignment horizontal="center" vertical="center" wrapText="1"/>
    </xf>
    <xf numFmtId="38" fontId="4" fillId="4" borderId="10" xfId="1" applyNumberFormat="1" applyFont="1" applyFill="1" applyBorder="1" applyProtection="1">
      <protection locked="0"/>
    </xf>
    <xf numFmtId="10" fontId="4" fillId="0" borderId="0" xfId="7" applyNumberFormat="1" applyFont="1" applyAlignment="1" applyProtection="1">
      <alignment horizontal="center"/>
    </xf>
    <xf numFmtId="38" fontId="2" fillId="4" borderId="0" xfId="1" applyNumberFormat="1" applyFont="1" applyFill="1" applyAlignment="1" applyProtection="1">
      <alignment horizontal="center"/>
      <protection locked="0"/>
    </xf>
    <xf numFmtId="37" fontId="31" fillId="0" borderId="0" xfId="0" applyFont="1"/>
    <xf numFmtId="37" fontId="31" fillId="0" borderId="0" xfId="0" applyFont="1" applyAlignment="1">
      <alignment wrapText="1"/>
    </xf>
    <xf numFmtId="37" fontId="31" fillId="0" borderId="0" xfId="0" applyFont="1" applyAlignment="1">
      <alignment vertical="center" wrapText="1"/>
    </xf>
    <xf numFmtId="37" fontId="31" fillId="0" borderId="0" xfId="0" applyFont="1" applyAlignment="1">
      <alignment vertical="center"/>
    </xf>
    <xf numFmtId="37" fontId="32" fillId="0" borderId="0" xfId="0" applyFont="1" applyAlignment="1">
      <alignment vertical="top" wrapText="1"/>
    </xf>
    <xf numFmtId="37" fontId="32" fillId="0" borderId="0" xfId="0" applyFont="1" applyAlignment="1">
      <alignment vertical="top"/>
    </xf>
    <xf numFmtId="37" fontId="22" fillId="0" borderId="0" xfId="0" applyFont="1" applyAlignment="1">
      <alignment horizontal="left" vertical="center" wrapText="1"/>
    </xf>
    <xf numFmtId="40" fontId="4" fillId="0" borderId="0" xfId="1" applyFont="1" applyAlignment="1">
      <alignment horizontal="right"/>
    </xf>
    <xf numFmtId="37" fontId="33" fillId="0" borderId="0" xfId="0" applyFont="1" applyAlignment="1">
      <alignment wrapText="1"/>
    </xf>
    <xf numFmtId="37" fontId="22" fillId="3" borderId="0" xfId="0" applyFont="1" applyFill="1" applyAlignment="1">
      <alignment vertical="center" wrapText="1"/>
    </xf>
    <xf numFmtId="0" fontId="4" fillId="3" borderId="0" xfId="4" applyFont="1" applyFill="1"/>
    <xf numFmtId="40" fontId="4" fillId="3" borderId="0" xfId="1" applyFont="1" applyFill="1" applyAlignment="1">
      <alignment horizontal="right"/>
    </xf>
    <xf numFmtId="37" fontId="22" fillId="3" borderId="0" xfId="0" applyFont="1" applyFill="1" applyAlignment="1">
      <alignment horizontal="left" vertical="center" wrapText="1"/>
    </xf>
    <xf numFmtId="37" fontId="22" fillId="3" borderId="0" xfId="0" applyFont="1" applyFill="1" applyAlignment="1" applyProtection="1">
      <alignment vertical="center" wrapText="1"/>
      <protection locked="0"/>
    </xf>
    <xf numFmtId="38" fontId="2" fillId="0" borderId="0" xfId="1" applyNumberFormat="1" applyFont="1" applyAlignment="1" applyProtection="1"/>
    <xf numFmtId="2" fontId="14" fillId="3" borderId="0" xfId="0" applyNumberFormat="1" applyFont="1" applyFill="1"/>
    <xf numFmtId="37" fontId="28" fillId="2" borderId="0" xfId="0" applyFont="1" applyFill="1" applyAlignment="1">
      <alignment vertical="center"/>
    </xf>
    <xf numFmtId="164" fontId="22" fillId="0" borderId="0" xfId="0" applyNumberFormat="1" applyFont="1" applyAlignment="1">
      <alignment vertical="center" wrapText="1"/>
    </xf>
    <xf numFmtId="43" fontId="4" fillId="0" borderId="0" xfId="2" applyFont="1" applyFill="1"/>
    <xf numFmtId="43" fontId="4" fillId="0" borderId="0" xfId="2" applyFont="1" applyFill="1" applyBorder="1"/>
    <xf numFmtId="167" fontId="4" fillId="0" borderId="0" xfId="2" applyNumberFormat="1" applyFont="1" applyFill="1" applyBorder="1"/>
    <xf numFmtId="168" fontId="4" fillId="0" borderId="0" xfId="2" applyNumberFormat="1" applyFont="1" applyFill="1" applyBorder="1"/>
    <xf numFmtId="0" fontId="19" fillId="0" borderId="0" xfId="4" applyFont="1"/>
    <xf numFmtId="2" fontId="2" fillId="0" borderId="0" xfId="0" applyNumberFormat="1" applyFont="1" applyAlignment="1">
      <alignment horizontal="center"/>
    </xf>
    <xf numFmtId="37" fontId="2" fillId="0" borderId="0" xfId="0" applyFont="1" applyAlignment="1">
      <alignment horizontal="center" wrapText="1"/>
    </xf>
    <xf numFmtId="37" fontId="4" fillId="0" borderId="0" xfId="0" applyFont="1" applyAlignment="1">
      <alignment horizontal="left" vertical="center" wrapText="1"/>
    </xf>
    <xf numFmtId="37" fontId="0" fillId="0" borderId="0" xfId="0" applyAlignment="1">
      <alignment horizontal="left"/>
    </xf>
    <xf numFmtId="37" fontId="17" fillId="0" borderId="0" xfId="0" applyFont="1" applyAlignment="1">
      <alignment horizontal="left"/>
    </xf>
    <xf numFmtId="37" fontId="16" fillId="0" borderId="0" xfId="0" applyFont="1" applyAlignment="1">
      <alignment horizontal="left"/>
    </xf>
    <xf numFmtId="0" fontId="2" fillId="0" borderId="0" xfId="4" applyFont="1" applyAlignment="1">
      <alignment horizontal="right" vertical="center" wrapText="1"/>
    </xf>
    <xf numFmtId="40" fontId="4" fillId="0" borderId="0" xfId="1" applyFont="1" applyAlignment="1">
      <alignment horizontal="right"/>
    </xf>
    <xf numFmtId="40" fontId="4" fillId="4" borderId="0" xfId="1" applyFont="1" applyFill="1" applyAlignment="1" applyProtection="1">
      <alignment horizontal="right"/>
      <protection locked="0"/>
    </xf>
    <xf numFmtId="40" fontId="4" fillId="0" borderId="0" xfId="1" applyFont="1" applyBorder="1" applyAlignment="1">
      <alignment horizontal="right"/>
    </xf>
    <xf numFmtId="40" fontId="27" fillId="0" borderId="0" xfId="1" applyFont="1" applyAlignment="1">
      <alignment horizontal="right"/>
    </xf>
    <xf numFmtId="40" fontId="15" fillId="0" borderId="0" xfId="1" applyFont="1" applyAlignment="1">
      <alignment horizontal="right"/>
    </xf>
    <xf numFmtId="40" fontId="25" fillId="2" borderId="0" xfId="1" applyFont="1" applyFill="1" applyAlignment="1">
      <alignment horizontal="center"/>
    </xf>
    <xf numFmtId="37" fontId="22" fillId="0" borderId="0" xfId="0" applyFont="1" applyAlignment="1">
      <alignment horizontal="left" vertical="center" wrapText="1"/>
    </xf>
    <xf numFmtId="16" fontId="2" fillId="0" borderId="0" xfId="4" quotePrefix="1" applyNumberFormat="1" applyFont="1" applyAlignment="1">
      <alignment horizontal="center"/>
    </xf>
    <xf numFmtId="0" fontId="2" fillId="0" borderId="0" xfId="4" applyFont="1" applyAlignment="1">
      <alignment horizontal="center"/>
    </xf>
    <xf numFmtId="0" fontId="22" fillId="0" borderId="11" xfId="4" applyFont="1" applyBorder="1" applyAlignment="1">
      <alignment horizontal="left" vertical="center" wrapText="1"/>
    </xf>
    <xf numFmtId="0" fontId="22" fillId="5" borderId="0" xfId="4" applyFont="1" applyFill="1" applyAlignment="1">
      <alignment horizontal="center"/>
    </xf>
    <xf numFmtId="0" fontId="2" fillId="0" borderId="0" xfId="4" quotePrefix="1" applyFont="1" applyAlignment="1">
      <alignment horizontal="center"/>
    </xf>
    <xf numFmtId="2" fontId="12" fillId="2" borderId="12" xfId="0" applyNumberFormat="1" applyFont="1" applyFill="1" applyBorder="1" applyAlignment="1">
      <alignment horizontal="left"/>
    </xf>
    <xf numFmtId="2" fontId="12" fillId="2" borderId="13" xfId="0" applyNumberFormat="1" applyFont="1" applyFill="1" applyBorder="1" applyAlignment="1">
      <alignment horizontal="left"/>
    </xf>
    <xf numFmtId="2" fontId="12" fillId="2" borderId="14" xfId="0" applyNumberFormat="1" applyFont="1" applyFill="1" applyBorder="1" applyAlignment="1">
      <alignment horizontal="left"/>
    </xf>
    <xf numFmtId="38" fontId="2" fillId="0" borderId="15" xfId="1" applyNumberFormat="1" applyFont="1" applyBorder="1" applyAlignment="1" applyProtection="1">
      <alignment horizontal="center" vertical="center"/>
    </xf>
    <xf numFmtId="38" fontId="2" fillId="0" borderId="16" xfId="1" applyNumberFormat="1" applyFont="1" applyBorder="1" applyAlignment="1" applyProtection="1">
      <alignment horizontal="center" vertical="center"/>
    </xf>
    <xf numFmtId="38" fontId="2" fillId="0" borderId="17" xfId="1" applyNumberFormat="1" applyFont="1" applyBorder="1" applyAlignment="1" applyProtection="1">
      <alignment horizontal="center" vertical="center"/>
    </xf>
    <xf numFmtId="38" fontId="29" fillId="0" borderId="6" xfId="1" applyNumberFormat="1" applyFont="1" applyBorder="1" applyAlignment="1" applyProtection="1">
      <alignment horizontal="center" vertical="center" wrapText="1"/>
    </xf>
    <xf numFmtId="37" fontId="13" fillId="0" borderId="0" xfId="0" applyFont="1" applyAlignment="1">
      <alignment horizontal="center" wrapText="1"/>
    </xf>
    <xf numFmtId="38" fontId="34" fillId="0" borderId="0" xfId="1" applyNumberFormat="1" applyFont="1" applyAlignment="1" applyProtection="1">
      <alignment horizontal="center" vertical="center" shrinkToFit="1"/>
    </xf>
    <xf numFmtId="37" fontId="28" fillId="2" borderId="20" xfId="0" applyFont="1" applyFill="1" applyBorder="1" applyAlignment="1">
      <alignment horizontal="left" vertical="center" wrapText="1"/>
    </xf>
    <xf numFmtId="164" fontId="22" fillId="0" borderId="0" xfId="0" applyNumberFormat="1" applyFont="1" applyAlignment="1">
      <alignment horizontal="left" vertical="center" wrapText="1"/>
    </xf>
    <xf numFmtId="38" fontId="2" fillId="0" borderId="0" xfId="1" quotePrefix="1" applyNumberFormat="1" applyFont="1" applyAlignment="1" applyProtection="1">
      <alignment horizontal="center" vertical="center" wrapText="1"/>
    </xf>
    <xf numFmtId="38" fontId="2" fillId="0" borderId="0" xfId="1" applyNumberFormat="1" applyFont="1" applyAlignment="1" applyProtection="1">
      <alignment horizontal="center" vertical="center" wrapText="1"/>
    </xf>
    <xf numFmtId="2" fontId="2" fillId="0" borderId="5" xfId="0" applyNumberFormat="1" applyFont="1" applyBorder="1" applyAlignment="1">
      <alignment horizontal="center" wrapText="1"/>
    </xf>
    <xf numFmtId="2" fontId="2" fillId="0" borderId="18" xfId="0" applyNumberFormat="1" applyFont="1" applyBorder="1" applyAlignment="1">
      <alignment horizontal="center" wrapText="1"/>
    </xf>
    <xf numFmtId="2" fontId="2" fillId="0" borderId="6" xfId="0" applyNumberFormat="1" applyFont="1" applyBorder="1" applyAlignment="1">
      <alignment horizontal="center" wrapText="1"/>
    </xf>
    <xf numFmtId="2" fontId="2" fillId="0" borderId="19" xfId="0" applyNumberFormat="1" applyFont="1" applyBorder="1" applyAlignment="1">
      <alignment horizontal="center" wrapText="1"/>
    </xf>
    <xf numFmtId="2" fontId="2" fillId="0" borderId="0" xfId="0" applyNumberFormat="1" applyFont="1" applyAlignment="1">
      <alignment horizontal="center" wrapText="1"/>
    </xf>
    <xf numFmtId="2" fontId="2" fillId="0" borderId="1" xfId="0" applyNumberFormat="1" applyFont="1" applyBorder="1" applyAlignment="1">
      <alignment horizontal="center" wrapText="1"/>
    </xf>
    <xf numFmtId="38" fontId="2" fillId="0" borderId="0" xfId="1" applyNumberFormat="1" applyFont="1" applyAlignment="1" applyProtection="1">
      <alignment horizontal="center" wrapText="1"/>
    </xf>
    <xf numFmtId="0" fontId="4" fillId="0" borderId="0" xfId="4" applyFont="1" applyAlignment="1">
      <alignment horizontal="left"/>
    </xf>
  </cellXfs>
  <cellStyles count="8">
    <cellStyle name="Comma" xfId="1" builtinId="3"/>
    <cellStyle name="Comma 2" xfId="2" xr:uid="{00000000-0005-0000-0000-000001000000}"/>
    <cellStyle name="Hyperlink" xfId="3" builtinId="8"/>
    <cellStyle name="Normal" xfId="0" builtinId="0"/>
    <cellStyle name="Normal 2" xfId="4" xr:uid="{00000000-0005-0000-0000-000004000000}"/>
    <cellStyle name="Normal 3" xfId="5" xr:uid="{00000000-0005-0000-0000-000005000000}"/>
    <cellStyle name="Normal 4" xfId="6" xr:uid="{00000000-0005-0000-0000-000006000000}"/>
    <cellStyle name="Percent" xfId="7" builtinId="5"/>
  </cellStyles>
  <dxfs count="0"/>
  <tableStyles count="0" defaultTableStyle="TableStyleMedium2" defaultPivotStyle="PivotStyleLight16"/>
  <colors>
    <mruColors>
      <color rgb="FF37CBFF"/>
      <color rgb="FFB2D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hyperlink" Target="http://www.cde.ca.gov/sp/eo/is/calculations.asp" TargetMode="External"/><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1.bin"/><Relationship Id="rId1" Type="http://schemas.openxmlformats.org/officeDocument/2006/relationships/hyperlink" Target="http://www.cde.ca.gov/sp/eo/is/calculations.asp" TargetMode="External"/><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2.bin"/><Relationship Id="rId1" Type="http://schemas.openxmlformats.org/officeDocument/2006/relationships/hyperlink" Target="http://www.cde.ca.gov/sp/eo/is/calculations.asp" TargetMode="External"/><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3.bin"/><Relationship Id="rId1" Type="http://schemas.openxmlformats.org/officeDocument/2006/relationships/hyperlink" Target="http://www.cde.ca.gov/sp/eo/is/calculations.asp" TargetMode="External"/><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4.bin"/><Relationship Id="rId1" Type="http://schemas.openxmlformats.org/officeDocument/2006/relationships/hyperlink" Target="http://www.cde.ca.gov/sp/eo/is/calculations.asp" TargetMode="External"/><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5.bin"/><Relationship Id="rId1" Type="http://schemas.openxmlformats.org/officeDocument/2006/relationships/hyperlink" Target="http://www.cde.ca.gov/sp/eo/is/calculations.asp" TargetMode="External"/><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6.bin"/><Relationship Id="rId1" Type="http://schemas.openxmlformats.org/officeDocument/2006/relationships/hyperlink" Target="http://www.cde.ca.gov/sp/eo/is/calculations.asp" TargetMode="External"/><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17.bin"/><Relationship Id="rId1" Type="http://schemas.openxmlformats.org/officeDocument/2006/relationships/hyperlink" Target="http://www.cde.ca.gov/sp/eo/is/calculations.asp" TargetMode="External"/><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18.bin"/><Relationship Id="rId1" Type="http://schemas.openxmlformats.org/officeDocument/2006/relationships/hyperlink" Target="http://www.cde.ca.gov/sp/eo/is/calculations.asp" TargetMode="External"/><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19.bin"/><Relationship Id="rId1" Type="http://schemas.openxmlformats.org/officeDocument/2006/relationships/hyperlink" Target="http://www.cde.ca.gov/sp/eo/is/calculations.asp" TargetMode="External"/><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printerSettings" Target="../printerSettings/printerSettings20.bin"/><Relationship Id="rId1" Type="http://schemas.openxmlformats.org/officeDocument/2006/relationships/hyperlink" Target="http://www.cde.ca.gov/sp/eo/is/calculations.asp" TargetMode="External"/><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21.bin"/><Relationship Id="rId1" Type="http://schemas.openxmlformats.org/officeDocument/2006/relationships/hyperlink" Target="http://www.cde.ca.gov/sp/eo/is/calculations.asp" TargetMode="External"/><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printerSettings" Target="../printerSettings/printerSettings22.bin"/><Relationship Id="rId1" Type="http://schemas.openxmlformats.org/officeDocument/2006/relationships/hyperlink" Target="http://www.cde.ca.gov/sp/eo/is/calculations.asp" TargetMode="External"/><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printerSettings" Target="../printerSettings/printerSettings23.bin"/><Relationship Id="rId1" Type="http://schemas.openxmlformats.org/officeDocument/2006/relationships/hyperlink" Target="http://www.cde.ca.gov/sp/eo/is/calculations.asp" TargetMode="External"/><Relationship Id="rId4" Type="http://schemas.openxmlformats.org/officeDocument/2006/relationships/comments" Target="../comments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printerSettings" Target="../printerSettings/printerSettings24.bin"/><Relationship Id="rId1" Type="http://schemas.openxmlformats.org/officeDocument/2006/relationships/hyperlink" Target="http://www.cde.ca.gov/sp/eo/is/calculations.asp" TargetMode="External"/><Relationship Id="rId4" Type="http://schemas.openxmlformats.org/officeDocument/2006/relationships/comments" Target="../comments2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printerSettings" Target="../printerSettings/printerSettings25.bin"/><Relationship Id="rId1" Type="http://schemas.openxmlformats.org/officeDocument/2006/relationships/hyperlink" Target="http://www.cde.ca.gov/sp/eo/is/calculations.asp" TargetMode="External"/><Relationship Id="rId4" Type="http://schemas.openxmlformats.org/officeDocument/2006/relationships/comments" Target="../comments22.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26.bin"/><Relationship Id="rId1" Type="http://schemas.openxmlformats.org/officeDocument/2006/relationships/hyperlink" Target="http://www.cde.ca.gov/sp/eo/is/calculations.asp" TargetMode="External"/><Relationship Id="rId4" Type="http://schemas.openxmlformats.org/officeDocument/2006/relationships/comments" Target="../comments23.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printerSettings" Target="../printerSettings/printerSettings27.bin"/><Relationship Id="rId1" Type="http://schemas.openxmlformats.org/officeDocument/2006/relationships/hyperlink" Target="http://www.cde.ca.gov/sp/eo/is/calculations.asp" TargetMode="External"/><Relationship Id="rId4" Type="http://schemas.openxmlformats.org/officeDocument/2006/relationships/comments" Target="../comments24.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28.bin"/><Relationship Id="rId1" Type="http://schemas.openxmlformats.org/officeDocument/2006/relationships/hyperlink" Target="http://www.cde.ca.gov/sp/eo/is/calculations.asp" TargetMode="External"/><Relationship Id="rId4" Type="http://schemas.openxmlformats.org/officeDocument/2006/relationships/comments" Target="../comments25.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9.bin"/><Relationship Id="rId1" Type="http://schemas.openxmlformats.org/officeDocument/2006/relationships/hyperlink" Target="http://www.cde.ca.gov/sp/eo/is/calculations.asp" TargetMode="External"/><Relationship Id="rId4" Type="http://schemas.openxmlformats.org/officeDocument/2006/relationships/comments" Target="../comments26.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de.ca.gov/sp/eo/is/calculations.asp" TargetMode="Externa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printerSettings" Target="../printerSettings/printerSettings30.bin"/><Relationship Id="rId1" Type="http://schemas.openxmlformats.org/officeDocument/2006/relationships/hyperlink" Target="http://www.cde.ca.gov/sp/eo/is/calculations.asp" TargetMode="External"/><Relationship Id="rId4" Type="http://schemas.openxmlformats.org/officeDocument/2006/relationships/comments" Target="../comments27.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printerSettings" Target="../printerSettings/printerSettings31.bin"/><Relationship Id="rId1" Type="http://schemas.openxmlformats.org/officeDocument/2006/relationships/hyperlink" Target="http://www.cde.ca.gov/sp/eo/is/calculations.asp" TargetMode="External"/><Relationship Id="rId4" Type="http://schemas.openxmlformats.org/officeDocument/2006/relationships/comments" Target="../comments28.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printerSettings" Target="../printerSettings/printerSettings32.bin"/><Relationship Id="rId1" Type="http://schemas.openxmlformats.org/officeDocument/2006/relationships/hyperlink" Target="http://www.cde.ca.gov/sp/eo/is/calculations.asp" TargetMode="External"/><Relationship Id="rId4" Type="http://schemas.openxmlformats.org/officeDocument/2006/relationships/comments" Target="../comments29.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printerSettings" Target="../printerSettings/printerSettings33.bin"/><Relationship Id="rId1" Type="http://schemas.openxmlformats.org/officeDocument/2006/relationships/hyperlink" Target="http://www.cde.ca.gov/sp/eo/is/calculations.asp" TargetMode="External"/><Relationship Id="rId4" Type="http://schemas.openxmlformats.org/officeDocument/2006/relationships/comments" Target="../comments30.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printerSettings" Target="../printerSettings/printerSettings34.bin"/><Relationship Id="rId1" Type="http://schemas.openxmlformats.org/officeDocument/2006/relationships/hyperlink" Target="http://www.cde.ca.gov/sp/eo/is/calculations.asp" TargetMode="External"/><Relationship Id="rId4" Type="http://schemas.openxmlformats.org/officeDocument/2006/relationships/comments" Target="../comments3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www.cde.ca.gov/sp/eo/is/calculations.asp"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www.cde.ca.gov/sp/eo/is/calculations.asp"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hyperlink" Target="http://www.cde.ca.gov/sp/eo/is/calculations.asp" TargetMode="Externa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7.bin"/><Relationship Id="rId1" Type="http://schemas.openxmlformats.org/officeDocument/2006/relationships/hyperlink" Target="http://www.cde.ca.gov/sp/eo/is/calculations.asp" TargetMode="Externa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8.bin"/><Relationship Id="rId1" Type="http://schemas.openxmlformats.org/officeDocument/2006/relationships/hyperlink" Target="http://www.cde.ca.gov/sp/eo/is/calculations.asp" TargetMode="External"/><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9.bin"/><Relationship Id="rId1" Type="http://schemas.openxmlformats.org/officeDocument/2006/relationships/hyperlink" Target="http://www.cde.ca.gov/sp/eo/is/calculations.asp" TargetMode="Externa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22"/>
  <sheetViews>
    <sheetView tabSelected="1" workbookViewId="0">
      <selection activeCell="A2" sqref="A2"/>
    </sheetView>
  </sheetViews>
  <sheetFormatPr defaultColWidth="8.875" defaultRowHeight="15.75" x14ac:dyDescent="0.25"/>
  <cols>
    <col min="1" max="1" width="108.25" style="102" customWidth="1"/>
    <col min="2" max="16384" width="8.875" style="101"/>
  </cols>
  <sheetData>
    <row r="2" spans="1:1" s="106" customFormat="1" ht="66.95" customHeight="1" x14ac:dyDescent="0.15">
      <c r="A2" s="105" t="s">
        <v>0</v>
      </c>
    </row>
    <row r="3" spans="1:1" s="106" customFormat="1" ht="33.75" customHeight="1" x14ac:dyDescent="0.25">
      <c r="A3" s="109" t="s">
        <v>1</v>
      </c>
    </row>
    <row r="4" spans="1:1" s="104" customFormat="1" ht="96.2" customHeight="1" x14ac:dyDescent="0.15">
      <c r="A4" s="103" t="s">
        <v>2</v>
      </c>
    </row>
    <row r="5" spans="1:1" s="106" customFormat="1" ht="33.75" customHeight="1" x14ac:dyDescent="0.25">
      <c r="A5" s="109" t="s">
        <v>3</v>
      </c>
    </row>
    <row r="6" spans="1:1" s="104" customFormat="1" ht="46.35" customHeight="1" x14ac:dyDescent="0.15">
      <c r="A6" s="103" t="s">
        <v>4</v>
      </c>
    </row>
    <row r="7" spans="1:1" s="106" customFormat="1" ht="33.75" customHeight="1" x14ac:dyDescent="0.25">
      <c r="A7" s="109" t="s">
        <v>5</v>
      </c>
    </row>
    <row r="8" spans="1:1" s="104" customFormat="1" ht="45.95" customHeight="1" x14ac:dyDescent="0.15">
      <c r="A8" s="103" t="s">
        <v>6</v>
      </c>
    </row>
    <row r="9" spans="1:1" s="104" customFormat="1" ht="28.9" customHeight="1" x14ac:dyDescent="0.25">
      <c r="A9" s="109" t="s">
        <v>7</v>
      </c>
    </row>
    <row r="10" spans="1:1" s="104" customFormat="1" x14ac:dyDescent="0.15">
      <c r="A10" s="103" t="s">
        <v>8</v>
      </c>
    </row>
    <row r="11" spans="1:1" s="104" customFormat="1" x14ac:dyDescent="0.15">
      <c r="A11" s="103"/>
    </row>
    <row r="12" spans="1:1" s="104" customFormat="1" x14ac:dyDescent="0.15">
      <c r="A12" s="103"/>
    </row>
    <row r="13" spans="1:1" s="104" customFormat="1" x14ac:dyDescent="0.15">
      <c r="A13" s="103"/>
    </row>
    <row r="14" spans="1:1" s="104" customFormat="1" x14ac:dyDescent="0.15">
      <c r="A14" s="103"/>
    </row>
    <row r="15" spans="1:1" s="104" customFormat="1" x14ac:dyDescent="0.15">
      <c r="A15" s="103"/>
    </row>
    <row r="16" spans="1:1" s="104" customFormat="1" x14ac:dyDescent="0.15">
      <c r="A16" s="103"/>
    </row>
    <row r="17" spans="1:1" s="104" customFormat="1" x14ac:dyDescent="0.15">
      <c r="A17" s="103"/>
    </row>
    <row r="18" spans="1:1" s="104" customFormat="1" x14ac:dyDescent="0.15">
      <c r="A18" s="103"/>
    </row>
    <row r="19" spans="1:1" s="104" customFormat="1" x14ac:dyDescent="0.15">
      <c r="A19" s="103"/>
    </row>
    <row r="20" spans="1:1" s="104" customFormat="1" x14ac:dyDescent="0.15">
      <c r="A20" s="103"/>
    </row>
    <row r="21" spans="1:1" s="104" customFormat="1" x14ac:dyDescent="0.15">
      <c r="A21" s="103"/>
    </row>
    <row r="22" spans="1:1" s="104" customFormat="1" x14ac:dyDescent="0.15">
      <c r="A22" s="10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10"/>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09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11"/>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0A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2"/>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0B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codeName="Sheet13"/>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0C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Sheet14"/>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0D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Sheet15"/>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0E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codeName="Sheet16"/>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0F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codeName="Sheet17"/>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0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codeName="Sheet18"/>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1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codeName="Sheet19"/>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2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3"/>
  <sheetViews>
    <sheetView zoomScale="145" zoomScaleNormal="145" workbookViewId="0">
      <selection sqref="A1:D1"/>
    </sheetView>
  </sheetViews>
  <sheetFormatPr defaultRowHeight="12" x14ac:dyDescent="0.15"/>
  <cols>
    <col min="1" max="1" width="12.5" customWidth="1"/>
    <col min="2" max="4" width="11.625" customWidth="1"/>
    <col min="5" max="5" width="36.625" customWidth="1"/>
  </cols>
  <sheetData>
    <row r="1" spans="1:5" ht="15.95" customHeight="1" x14ac:dyDescent="0.25">
      <c r="A1" s="124" t="s">
        <v>9</v>
      </c>
      <c r="B1" s="124"/>
      <c r="C1" s="124"/>
      <c r="D1" s="124"/>
    </row>
    <row r="2" spans="1:5" ht="15.75" x14ac:dyDescent="0.25">
      <c r="A2" s="1" t="s">
        <v>10</v>
      </c>
      <c r="B2" s="1" t="s">
        <v>11</v>
      </c>
      <c r="C2" s="1" t="s">
        <v>12</v>
      </c>
      <c r="D2" s="1" t="s">
        <v>13</v>
      </c>
    </row>
    <row r="3" spans="1:5" ht="15.95" customHeight="1" x14ac:dyDescent="0.25">
      <c r="A3" s="2">
        <v>1</v>
      </c>
      <c r="B3" s="100"/>
      <c r="C3" s="67"/>
      <c r="D3" s="67"/>
      <c r="E3" s="125" t="s">
        <v>14</v>
      </c>
    </row>
    <row r="4" spans="1:5" ht="15.4" customHeight="1" x14ac:dyDescent="0.25">
      <c r="A4" s="2">
        <v>2</v>
      </c>
      <c r="B4" s="100"/>
      <c r="C4" s="67"/>
      <c r="D4" s="67"/>
      <c r="E4" s="125"/>
    </row>
    <row r="5" spans="1:5" ht="15.4" customHeight="1" x14ac:dyDescent="0.25">
      <c r="A5" s="2">
        <v>3</v>
      </c>
      <c r="B5" s="100"/>
      <c r="C5" s="67"/>
      <c r="D5" s="67"/>
    </row>
    <row r="6" spans="1:5" ht="15.95" customHeight="1" x14ac:dyDescent="0.25">
      <c r="A6" s="2">
        <v>4</v>
      </c>
      <c r="B6" s="100"/>
      <c r="C6" s="67"/>
      <c r="D6" s="67"/>
      <c r="E6" s="126" t="s">
        <v>15</v>
      </c>
    </row>
    <row r="7" spans="1:5" ht="15.95" customHeight="1" x14ac:dyDescent="0.25">
      <c r="A7" s="2">
        <v>5</v>
      </c>
      <c r="B7" s="100"/>
      <c r="C7" s="67"/>
      <c r="D7" s="67"/>
      <c r="E7" s="126"/>
    </row>
    <row r="8" spans="1:5" ht="15.75" x14ac:dyDescent="0.25">
      <c r="A8" s="2">
        <v>6</v>
      </c>
      <c r="B8" s="100"/>
      <c r="C8" s="67"/>
      <c r="D8" s="67"/>
      <c r="E8" s="3"/>
    </row>
    <row r="9" spans="1:5" ht="15.75" x14ac:dyDescent="0.25">
      <c r="A9" s="2">
        <v>7</v>
      </c>
      <c r="B9" s="100"/>
      <c r="C9" s="67"/>
      <c r="D9" s="67"/>
      <c r="E9" s="126" t="s">
        <v>16</v>
      </c>
    </row>
    <row r="10" spans="1:5" ht="15.75" x14ac:dyDescent="0.25">
      <c r="A10" s="2">
        <v>8</v>
      </c>
      <c r="B10" s="100"/>
      <c r="C10" s="67"/>
      <c r="D10" s="67"/>
      <c r="E10" s="126"/>
    </row>
    <row r="11" spans="1:5" ht="15.75" x14ac:dyDescent="0.25">
      <c r="A11" s="2">
        <v>9</v>
      </c>
      <c r="B11" s="100"/>
      <c r="C11" s="67"/>
      <c r="D11" s="67"/>
      <c r="E11" s="4"/>
    </row>
    <row r="12" spans="1:5" ht="15.75" x14ac:dyDescent="0.25">
      <c r="A12" s="2">
        <v>10</v>
      </c>
      <c r="B12" s="100"/>
      <c r="C12" s="67"/>
      <c r="D12" s="67"/>
      <c r="E12" s="5"/>
    </row>
    <row r="13" spans="1:5" ht="15.75" x14ac:dyDescent="0.25">
      <c r="A13" s="2">
        <v>11</v>
      </c>
      <c r="B13" s="100"/>
      <c r="C13" s="67"/>
      <c r="D13" s="67"/>
      <c r="E13" s="126" t="s">
        <v>17</v>
      </c>
    </row>
    <row r="14" spans="1:5" ht="15.75" x14ac:dyDescent="0.25">
      <c r="A14" s="2">
        <v>12</v>
      </c>
      <c r="B14" s="66"/>
      <c r="C14" s="67"/>
      <c r="D14" s="67"/>
      <c r="E14" s="126"/>
    </row>
    <row r="15" spans="1:5" ht="15.75" x14ac:dyDescent="0.25">
      <c r="A15" s="2">
        <v>13</v>
      </c>
      <c r="B15" s="66"/>
      <c r="C15" s="67"/>
      <c r="D15" s="67"/>
    </row>
    <row r="16" spans="1:5" ht="15.75" x14ac:dyDescent="0.25">
      <c r="A16" s="2">
        <v>14</v>
      </c>
      <c r="B16" s="66"/>
      <c r="C16" s="67"/>
      <c r="D16" s="67"/>
    </row>
    <row r="18" spans="1:5" ht="12.75" x14ac:dyDescent="0.2">
      <c r="A18" s="128" t="s">
        <v>18</v>
      </c>
      <c r="B18" s="128"/>
      <c r="C18" s="128"/>
      <c r="D18" s="128"/>
      <c r="E18" s="128"/>
    </row>
    <row r="19" spans="1:5" ht="12.75" x14ac:dyDescent="0.2">
      <c r="A19" s="129" t="s">
        <v>19</v>
      </c>
      <c r="B19" s="129"/>
      <c r="C19" s="129"/>
      <c r="D19" s="129"/>
      <c r="E19" s="129"/>
    </row>
    <row r="20" spans="1:5" ht="12.75" x14ac:dyDescent="0.2">
      <c r="A20" s="129" t="s">
        <v>20</v>
      </c>
      <c r="B20" s="129"/>
      <c r="C20" s="129"/>
      <c r="D20" s="129"/>
      <c r="E20" s="129"/>
    </row>
    <row r="21" spans="1:5" ht="12.75" x14ac:dyDescent="0.2">
      <c r="A21" s="129" t="s">
        <v>21</v>
      </c>
      <c r="B21" s="129"/>
      <c r="C21" s="129"/>
      <c r="D21" s="129"/>
      <c r="E21" s="129"/>
    </row>
    <row r="22" spans="1:5" ht="12.75" x14ac:dyDescent="0.2">
      <c r="A22" s="129"/>
      <c r="B22" s="129"/>
      <c r="C22" s="129"/>
      <c r="D22" s="129"/>
      <c r="E22" s="129"/>
    </row>
    <row r="23" spans="1:5" x14ac:dyDescent="0.15">
      <c r="A23" s="127"/>
      <c r="B23" s="127"/>
      <c r="C23" s="127"/>
      <c r="D23" s="127"/>
      <c r="E23" s="127"/>
    </row>
  </sheetData>
  <sheetProtection algorithmName="SHA-512" hashValue="23S+l6yF8e9hool4dxNGEqW5i+0GMR5v+2AmypGrsiSJlJiVz8N/txMkCRpYrEsMxiukiST4Ibhy3dbB4B7rSQ==" saltValue="xfPVDu2rOdNMLqya6akkwQ==" spinCount="100000" sheet="1" formatCells="0" formatColumns="0" formatRows="0"/>
  <mergeCells count="11">
    <mergeCell ref="A23:E23"/>
    <mergeCell ref="A18:E18"/>
    <mergeCell ref="A19:E19"/>
    <mergeCell ref="A20:E20"/>
    <mergeCell ref="A21:E21"/>
    <mergeCell ref="A22:E22"/>
    <mergeCell ref="A1:D1"/>
    <mergeCell ref="E3:E4"/>
    <mergeCell ref="E6:E7"/>
    <mergeCell ref="E9:E10"/>
    <mergeCell ref="E13:E14"/>
  </mergeCells>
  <dataValidations count="2">
    <dataValidation type="whole" allowBlank="1" showInputMessage="1" showErrorMessage="1" errorTitle="Attendance Month" error="Attendance month cannot exceed 20 days per Education Code 37201." sqref="B3:B16" xr:uid="{00000000-0002-0000-0100-000000000000}">
      <formula1>1</formula1>
      <formula2>20</formula2>
    </dataValidation>
    <dataValidation type="date" allowBlank="1" showInputMessage="1" showErrorMessage="1" errorTitle="2025-26" error="Dates must be between July 1, 2025 and June 30, 2026." sqref="C3:D16" xr:uid="{00000000-0002-0000-0100-000001000000}">
      <formula1>45839</formula1>
      <formula2>46203</formula2>
    </dataValidation>
  </dataValidations>
  <pageMargins left="0.25" right="0.25" top="0.75" bottom="0.25" header="0.3" footer="0.1"/>
  <pageSetup pageOrder="overThenDown" orientation="portrait" r:id="rId1"/>
  <headerFooter alignWithMargins="0">
    <oddHeader>&amp;C&amp;"Arial Black,Regular"___________________________________ School District                                 Track _________________
FY ________             Report _________</oddHeader>
    <oddFooter>&amp;L&amp;A&amp;C&amp;P&amp;R&amp;D   &amp;T</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20"/>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3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codeName="Sheet21"/>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4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22"/>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5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codeName="Sheet23"/>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6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codeName="Sheet24"/>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7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codeName="Sheet25"/>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A92:G92"/>
    <mergeCell ref="E93:F93"/>
    <mergeCell ref="B146:D146"/>
    <mergeCell ref="A121:G121"/>
    <mergeCell ref="B122:D122"/>
    <mergeCell ref="A145:G145"/>
    <mergeCell ref="A95:G95"/>
    <mergeCell ref="B96:D96"/>
    <mergeCell ref="J1:L1"/>
    <mergeCell ref="S2:S4"/>
    <mergeCell ref="J3:J4"/>
    <mergeCell ref="K3:K4"/>
    <mergeCell ref="A1:G1"/>
    <mergeCell ref="A2:G2"/>
    <mergeCell ref="C3:F3"/>
    <mergeCell ref="C38:F38"/>
    <mergeCell ref="A64:G64"/>
    <mergeCell ref="C65:F65"/>
    <mergeCell ref="A91:G91"/>
    <mergeCell ref="I1:I2"/>
    <mergeCell ref="A29:G29"/>
    <mergeCell ref="A37:G37"/>
    <mergeCell ref="B194:D194"/>
    <mergeCell ref="T3:T4"/>
    <mergeCell ref="L3:L4"/>
    <mergeCell ref="M3:M4"/>
    <mergeCell ref="N3:N4"/>
    <mergeCell ref="O3:O4"/>
    <mergeCell ref="P3:P4"/>
    <mergeCell ref="R3:R4"/>
    <mergeCell ref="Q3:Q4"/>
    <mergeCell ref="A63:G63"/>
    <mergeCell ref="A30:B31"/>
    <mergeCell ref="C30:F30"/>
    <mergeCell ref="A35:G35"/>
    <mergeCell ref="A169:G169"/>
    <mergeCell ref="B170:D170"/>
    <mergeCell ref="A193:G193"/>
  </mergeCells>
  <hyperlinks>
    <hyperlink ref="A93" r:id="rId1" xr:uid="{00000000-0004-0000-18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codeName="Sheet26"/>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9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codeName="Sheet27"/>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A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codeName="Sheet28"/>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B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ransitionEvaluation="1" codeName="Sheet29"/>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C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
  <dimension ref="A1:AP22"/>
  <sheetViews>
    <sheetView view="pageLayout" zoomScale="70" zoomScaleNormal="85" zoomScaleSheetLayoutView="70" zoomScalePageLayoutView="70" workbookViewId="0">
      <selection activeCell="I8" sqref="I8:J8"/>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5" width="1.75" style="59" customWidth="1"/>
    <col min="6" max="6" width="10.75" style="59" customWidth="1"/>
    <col min="7" max="7" width="10.75" style="15" customWidth="1"/>
    <col min="8" max="8" width="1.25" style="74" customWidth="1"/>
    <col min="9" max="10" width="16.125" style="15" customWidth="1"/>
    <col min="11" max="11" width="1.25" style="15" customWidth="1"/>
    <col min="12" max="13" width="14.5" style="15" customWidth="1"/>
    <col min="14" max="14" width="1.25" style="15" customWidth="1"/>
    <col min="15" max="17" width="14.5" style="15" customWidth="1"/>
    <col min="18" max="18" width="21.125" style="15" customWidth="1"/>
    <col min="19" max="19" width="19.375"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2" s="19" customFormat="1" ht="28.35" customHeight="1" x14ac:dyDescent="0.25">
      <c r="A1" s="137" t="s">
        <v>22</v>
      </c>
      <c r="B1" s="137"/>
      <c r="C1" s="137"/>
      <c r="D1" s="137"/>
      <c r="E1" s="137"/>
      <c r="F1" s="137"/>
      <c r="G1" s="137"/>
      <c r="H1" s="137"/>
      <c r="I1" s="137"/>
      <c r="J1" s="137"/>
      <c r="K1" s="15"/>
      <c r="L1" s="15"/>
      <c r="M1" s="15"/>
      <c r="N1" s="12"/>
      <c r="O1" s="15"/>
      <c r="P1" s="12"/>
      <c r="Q1" s="12"/>
      <c r="R1" s="12"/>
      <c r="S1" s="15"/>
      <c r="T1" s="15"/>
      <c r="U1" s="15"/>
      <c r="V1" s="15"/>
      <c r="W1" s="16"/>
      <c r="X1" s="17"/>
      <c r="Y1" s="17"/>
      <c r="Z1" s="13"/>
      <c r="AA1" s="13"/>
      <c r="AB1" s="13"/>
      <c r="AC1" s="13"/>
      <c r="AD1" s="13"/>
      <c r="AE1" s="18"/>
      <c r="AG1" s="13"/>
      <c r="AH1" s="13"/>
      <c r="AI1" s="13"/>
      <c r="AJ1" s="13"/>
      <c r="AK1" s="13"/>
      <c r="AL1" s="13"/>
      <c r="AM1" s="13"/>
      <c r="AN1" s="13"/>
      <c r="AO1" s="13"/>
      <c r="AP1" s="13"/>
    </row>
    <row r="2" spans="1:42" s="19" customFormat="1" x14ac:dyDescent="0.25">
      <c r="A2" s="141" t="s">
        <v>23</v>
      </c>
      <c r="B2" s="141"/>
      <c r="C2" s="107"/>
      <c r="D2" s="107"/>
      <c r="E2" s="107"/>
      <c r="F2" s="107"/>
      <c r="G2" s="107"/>
      <c r="H2" s="113"/>
      <c r="I2" s="107"/>
      <c r="J2" s="107"/>
      <c r="K2" s="40"/>
      <c r="L2" s="15"/>
      <c r="M2" s="15"/>
      <c r="N2" s="110"/>
      <c r="O2" s="15"/>
      <c r="P2" s="12"/>
      <c r="Q2" s="12"/>
      <c r="R2" s="12"/>
      <c r="S2" s="15"/>
      <c r="T2" s="15"/>
      <c r="U2" s="15"/>
      <c r="V2" s="15"/>
      <c r="W2" s="16"/>
      <c r="X2" s="17"/>
      <c r="Y2" s="17"/>
      <c r="Z2" s="13"/>
      <c r="AA2" s="13"/>
      <c r="AB2" s="13"/>
      <c r="AC2" s="13"/>
      <c r="AD2" s="13"/>
      <c r="AE2" s="18"/>
      <c r="AG2" s="13"/>
      <c r="AH2" s="13"/>
      <c r="AI2" s="13"/>
      <c r="AJ2" s="13"/>
      <c r="AK2" s="13"/>
      <c r="AL2" s="13"/>
      <c r="AM2" s="13"/>
      <c r="AN2" s="13"/>
      <c r="AO2" s="13"/>
      <c r="AP2" s="13"/>
    </row>
    <row r="3" spans="1:42" s="19" customFormat="1" x14ac:dyDescent="0.25">
      <c r="A3" s="49" t="s">
        <v>24</v>
      </c>
      <c r="B3" s="50"/>
      <c r="C3" s="50"/>
      <c r="D3" s="51"/>
      <c r="G3" s="51"/>
      <c r="H3" s="114"/>
      <c r="I3" s="51"/>
      <c r="J3" s="51"/>
      <c r="K3" s="40"/>
      <c r="L3" s="15"/>
      <c r="M3" s="15"/>
      <c r="N3" s="111"/>
      <c r="O3" s="15"/>
      <c r="P3" s="51"/>
      <c r="Q3" s="51"/>
      <c r="R3" s="51"/>
      <c r="S3" s="15"/>
      <c r="T3" s="15"/>
      <c r="U3" s="15"/>
      <c r="V3" s="15"/>
      <c r="W3" s="16"/>
      <c r="X3" s="17"/>
      <c r="Y3" s="17"/>
      <c r="Z3" s="17"/>
      <c r="AA3" s="13"/>
      <c r="AB3" s="13"/>
      <c r="AC3" s="13"/>
      <c r="AD3" s="13"/>
      <c r="AE3" s="18"/>
      <c r="AG3" s="13"/>
      <c r="AH3" s="13"/>
      <c r="AI3" s="13"/>
      <c r="AJ3" s="13"/>
      <c r="AK3" s="13"/>
      <c r="AL3" s="13"/>
      <c r="AM3" s="13"/>
      <c r="AN3" s="13"/>
      <c r="AO3" s="13"/>
      <c r="AP3" s="13"/>
    </row>
    <row r="4" spans="1:42" s="19" customFormat="1" ht="16.5" thickBot="1" x14ac:dyDescent="0.3">
      <c r="A4" s="52" t="s">
        <v>25</v>
      </c>
      <c r="B4" s="52" t="s">
        <v>26</v>
      </c>
      <c r="C4" s="53"/>
      <c r="D4" s="52"/>
      <c r="F4" s="12"/>
      <c r="G4" s="12"/>
      <c r="H4" s="114"/>
      <c r="I4" s="51"/>
      <c r="J4" s="51"/>
      <c r="K4" s="40"/>
      <c r="L4" s="15"/>
      <c r="M4" s="15"/>
      <c r="N4" s="111"/>
      <c r="O4" s="15"/>
      <c r="P4" s="51"/>
      <c r="Q4" s="51"/>
      <c r="R4" s="51"/>
      <c r="S4" s="15"/>
      <c r="T4" s="15"/>
      <c r="U4" s="15"/>
      <c r="V4" s="15"/>
      <c r="W4" s="15"/>
      <c r="X4" s="13"/>
      <c r="Y4" s="13"/>
      <c r="Z4" s="13"/>
      <c r="AA4" s="13"/>
      <c r="AB4" s="13"/>
      <c r="AC4" s="13"/>
      <c r="AD4" s="13"/>
      <c r="AE4" s="13"/>
      <c r="AG4" s="13"/>
      <c r="AH4" s="13"/>
      <c r="AI4" s="13"/>
      <c r="AJ4" s="13"/>
      <c r="AK4" s="13"/>
      <c r="AL4" s="13"/>
      <c r="AM4" s="13"/>
      <c r="AN4" s="13"/>
      <c r="AO4" s="13"/>
      <c r="AP4" s="13"/>
    </row>
    <row r="5" spans="1:42" s="19" customFormat="1" ht="15.95" customHeight="1" x14ac:dyDescent="0.25">
      <c r="A5" s="140" t="s">
        <v>27</v>
      </c>
      <c r="B5" s="140"/>
      <c r="C5" s="140"/>
      <c r="D5" s="51"/>
      <c r="F5" s="139" t="s">
        <v>28</v>
      </c>
      <c r="G5" s="139"/>
      <c r="H5" s="42"/>
      <c r="I5" s="138" t="s">
        <v>29</v>
      </c>
      <c r="J5" s="139"/>
      <c r="K5" s="42"/>
      <c r="L5" s="142" t="s">
        <v>30</v>
      </c>
      <c r="M5" s="139"/>
      <c r="N5" s="42"/>
      <c r="O5" s="142" t="s">
        <v>31</v>
      </c>
      <c r="P5" s="139"/>
      <c r="Q5" s="22"/>
      <c r="R5" s="22"/>
      <c r="S5" s="15"/>
      <c r="T5" s="15"/>
      <c r="U5" s="13"/>
      <c r="V5" s="15"/>
      <c r="W5" s="13"/>
      <c r="X5" s="13"/>
      <c r="Y5" s="13"/>
      <c r="Z5" s="13"/>
      <c r="AA5" s="13"/>
      <c r="AB5" s="13"/>
      <c r="AC5" s="13"/>
      <c r="AD5" s="13"/>
      <c r="AE5" s="13"/>
      <c r="AG5" s="13"/>
      <c r="AH5" s="13"/>
      <c r="AI5" s="13"/>
      <c r="AJ5" s="13"/>
      <c r="AK5" s="13"/>
      <c r="AL5" s="13"/>
      <c r="AM5" s="13"/>
      <c r="AN5" s="13"/>
      <c r="AO5" s="13"/>
      <c r="AP5" s="13"/>
    </row>
    <row r="6" spans="1:42" x14ac:dyDescent="0.25">
      <c r="A6" s="54"/>
      <c r="B6" s="51" t="s">
        <v>32</v>
      </c>
      <c r="D6" s="51"/>
      <c r="E6" s="108"/>
      <c r="F6" s="131">
        <f>'School District Attendance'!C24</f>
        <v>0</v>
      </c>
      <c r="G6" s="131"/>
      <c r="H6" s="112"/>
      <c r="I6" s="131">
        <f>'School District Attendance'!D24</f>
        <v>0</v>
      </c>
      <c r="J6" s="131"/>
      <c r="K6" s="112"/>
      <c r="L6" s="131">
        <f>'School District Attendance'!E24</f>
        <v>0</v>
      </c>
      <c r="M6" s="131"/>
      <c r="N6" s="112"/>
      <c r="O6" s="131">
        <f>'School District Attendance'!F24</f>
        <v>0</v>
      </c>
      <c r="P6" s="131"/>
      <c r="U6" s="15"/>
      <c r="V6" s="13"/>
      <c r="AE6" s="19"/>
      <c r="AF6" s="13"/>
    </row>
    <row r="7" spans="1:42" x14ac:dyDescent="0.25">
      <c r="A7" s="54"/>
      <c r="B7" s="51" t="s">
        <v>33</v>
      </c>
      <c r="C7" s="13"/>
      <c r="D7" s="51"/>
      <c r="E7" s="108"/>
      <c r="F7" s="131">
        <f>'School District Attendance'!C86</f>
        <v>0</v>
      </c>
      <c r="G7" s="131"/>
      <c r="H7" s="112"/>
      <c r="I7" s="131">
        <f>'School District Attendance'!D86</f>
        <v>0</v>
      </c>
      <c r="J7" s="131"/>
      <c r="K7" s="112"/>
      <c r="L7" s="131">
        <f>'School District Attendance'!E86</f>
        <v>0</v>
      </c>
      <c r="M7" s="131"/>
      <c r="N7" s="112"/>
      <c r="O7" s="131">
        <f>'School District Attendance'!F86</f>
        <v>0</v>
      </c>
      <c r="P7" s="131"/>
      <c r="U7" s="15"/>
      <c r="V7" s="13"/>
      <c r="AE7" s="19"/>
      <c r="AF7" s="13"/>
    </row>
    <row r="8" spans="1:42" x14ac:dyDescent="0.25">
      <c r="A8" s="54"/>
      <c r="B8" s="51" t="s">
        <v>34</v>
      </c>
      <c r="C8" s="13"/>
      <c r="D8" s="51"/>
      <c r="E8" s="108"/>
      <c r="F8" s="132"/>
      <c r="G8" s="132"/>
      <c r="H8" s="112"/>
      <c r="I8" s="132"/>
      <c r="J8" s="132"/>
      <c r="K8" s="112"/>
      <c r="L8" s="132"/>
      <c r="M8" s="132"/>
      <c r="N8" s="112"/>
      <c r="O8" s="132"/>
      <c r="P8" s="132"/>
      <c r="U8" s="15"/>
      <c r="V8" s="13"/>
      <c r="AE8" s="19"/>
      <c r="AF8" s="13"/>
    </row>
    <row r="9" spans="1:42" x14ac:dyDescent="0.25">
      <c r="A9" s="54"/>
      <c r="B9" s="51" t="s">
        <v>35</v>
      </c>
      <c r="C9" s="13"/>
      <c r="D9" s="51"/>
      <c r="E9" s="108"/>
      <c r="F9" s="133">
        <f>SUM(F6-F7-F8)</f>
        <v>0</v>
      </c>
      <c r="G9" s="133"/>
      <c r="H9" s="112"/>
      <c r="I9" s="133">
        <f>SUM(I6-I7-I8)</f>
        <v>0</v>
      </c>
      <c r="J9" s="133"/>
      <c r="K9" s="112"/>
      <c r="L9" s="133">
        <f>SUM(L6-L7-L8)</f>
        <v>0</v>
      </c>
      <c r="M9" s="133"/>
      <c r="N9" s="112"/>
      <c r="O9" s="133">
        <f>SUM(O6-O7-O8)</f>
        <v>0</v>
      </c>
      <c r="P9" s="133"/>
      <c r="U9" s="15"/>
      <c r="V9" s="13"/>
      <c r="AE9" s="19"/>
      <c r="AF9" s="13"/>
    </row>
    <row r="10" spans="1:42" ht="15.95" customHeight="1" x14ac:dyDescent="0.25">
      <c r="A10" s="130" t="s">
        <v>36</v>
      </c>
      <c r="B10" s="130"/>
      <c r="C10" s="51"/>
      <c r="D10" s="51"/>
      <c r="E10" s="108"/>
      <c r="F10" s="134"/>
      <c r="G10" s="134"/>
      <c r="H10" s="112"/>
      <c r="I10" s="134"/>
      <c r="J10" s="134"/>
      <c r="K10" s="112"/>
      <c r="L10" s="134"/>
      <c r="M10" s="134"/>
      <c r="N10" s="112"/>
      <c r="O10" s="134"/>
      <c r="P10" s="134"/>
      <c r="U10" s="15"/>
      <c r="V10" s="13"/>
      <c r="AE10" s="19"/>
      <c r="AF10" s="13"/>
    </row>
    <row r="11" spans="1:42" x14ac:dyDescent="0.25">
      <c r="A11" s="130"/>
      <c r="B11" s="130"/>
      <c r="C11" s="51" t="s">
        <v>37</v>
      </c>
      <c r="D11" s="51"/>
      <c r="E11" s="108"/>
      <c r="F11" s="132"/>
      <c r="G11" s="132"/>
      <c r="H11" s="112"/>
      <c r="I11" s="132"/>
      <c r="J11" s="132"/>
      <c r="K11" s="112"/>
      <c r="L11" s="132"/>
      <c r="M11" s="132"/>
      <c r="N11" s="112"/>
      <c r="O11" s="132"/>
      <c r="P11" s="132"/>
      <c r="U11" s="15"/>
      <c r="V11" s="13"/>
      <c r="AE11" s="19"/>
      <c r="AF11" s="13"/>
    </row>
    <row r="12" spans="1:42" x14ac:dyDescent="0.25">
      <c r="A12" s="130"/>
      <c r="B12" s="130"/>
      <c r="C12" s="51" t="s">
        <v>38</v>
      </c>
      <c r="D12" s="51"/>
      <c r="E12" s="108"/>
      <c r="F12" s="135" t="str">
        <f>IF(F11=0,"enter non-IS Cert. FTE above",F9/F11)</f>
        <v>enter non-IS Cert. FTE above</v>
      </c>
      <c r="G12" s="135"/>
      <c r="H12" s="112"/>
      <c r="I12" s="135" t="str">
        <f>IF(I11=0,"enter non-IS Cert. FTE above",I9/I11)</f>
        <v>enter non-IS Cert. FTE above</v>
      </c>
      <c r="J12" s="135"/>
      <c r="K12" s="112"/>
      <c r="L12" s="135" t="str">
        <f>IF(L11=0,"enter non-IS Cert. FTE above",L9/L11)</f>
        <v>enter non-IS Cert. FTE above</v>
      </c>
      <c r="M12" s="135"/>
      <c r="N12" s="112"/>
      <c r="O12" s="135" t="str">
        <f>IF(O11=0,"enter non-IS Cert. FTE above",O9/O11)</f>
        <v>enter non-IS Cert. FTE above</v>
      </c>
      <c r="P12" s="135"/>
      <c r="U12" s="15"/>
      <c r="V12" s="13"/>
      <c r="AE12" s="19"/>
      <c r="AF12" s="13"/>
    </row>
    <row r="13" spans="1:42" x14ac:dyDescent="0.25">
      <c r="A13" s="130"/>
      <c r="B13" s="130"/>
      <c r="C13" s="51"/>
      <c r="D13" s="51"/>
      <c r="E13" s="108"/>
      <c r="F13" s="108"/>
      <c r="G13" s="69"/>
      <c r="H13" s="112"/>
      <c r="I13" s="108"/>
      <c r="J13" s="69"/>
      <c r="K13" s="112"/>
      <c r="L13" s="108"/>
      <c r="M13" s="69"/>
      <c r="N13" s="112"/>
      <c r="O13" s="108"/>
      <c r="P13" s="69"/>
      <c r="U13" s="15"/>
      <c r="V13" s="13"/>
      <c r="AE13" s="19"/>
      <c r="AF13" s="13"/>
    </row>
    <row r="14" spans="1:42" ht="15.95" customHeight="1" x14ac:dyDescent="0.25">
      <c r="A14" s="130" t="s">
        <v>39</v>
      </c>
      <c r="B14" s="130"/>
      <c r="E14" s="108"/>
      <c r="F14" s="108"/>
      <c r="G14" s="108"/>
      <c r="H14" s="112"/>
      <c r="I14" s="108"/>
      <c r="J14" s="108"/>
      <c r="K14" s="112"/>
      <c r="L14" s="108"/>
      <c r="M14" s="108"/>
      <c r="N14" s="112"/>
      <c r="O14" s="108"/>
      <c r="P14" s="108"/>
      <c r="U14" s="15"/>
      <c r="V14" s="13"/>
      <c r="AE14" s="19"/>
      <c r="AF14" s="13"/>
    </row>
    <row r="15" spans="1:42" x14ac:dyDescent="0.25">
      <c r="A15" s="130"/>
      <c r="B15" s="130"/>
      <c r="C15" s="51" t="s">
        <v>40</v>
      </c>
      <c r="D15" s="51"/>
      <c r="E15" s="108"/>
      <c r="F15" s="132"/>
      <c r="G15" s="132"/>
      <c r="H15" s="112"/>
      <c r="I15" s="132"/>
      <c r="J15" s="132"/>
      <c r="K15" s="112"/>
      <c r="L15" s="132"/>
      <c r="M15" s="132"/>
      <c r="N15" s="112"/>
      <c r="O15" s="132"/>
      <c r="P15" s="132"/>
      <c r="U15" s="15"/>
      <c r="V15" s="13"/>
      <c r="AE15" s="19"/>
      <c r="AF15" s="13"/>
    </row>
    <row r="16" spans="1:42" x14ac:dyDescent="0.25">
      <c r="A16" s="130"/>
      <c r="B16" s="130"/>
      <c r="C16" s="51" t="s">
        <v>41</v>
      </c>
      <c r="D16" s="51"/>
      <c r="E16" s="108"/>
      <c r="F16" s="131" t="str">
        <f>IF(F15=0,"enter IS Cert. FTE above",F7/F15)</f>
        <v>enter IS Cert. FTE above</v>
      </c>
      <c r="G16" s="131"/>
      <c r="H16" s="112"/>
      <c r="I16" s="131" t="str">
        <f>IF(I15=0,"enter IS Cert. FTE above",I7/I15)</f>
        <v>enter IS Cert. FTE above</v>
      </c>
      <c r="J16" s="131"/>
      <c r="K16" s="112"/>
      <c r="L16" s="131" t="str">
        <f>IF(L15=0,"enter IS Cert. FTE above",L7/L15)</f>
        <v>enter IS Cert. FTE above</v>
      </c>
      <c r="M16" s="131"/>
      <c r="N16" s="112"/>
      <c r="O16" s="131" t="str">
        <f>IF(O15=0,"enter IS Cert. FTE above",O7/O15)</f>
        <v>enter IS Cert. FTE above</v>
      </c>
      <c r="P16" s="131"/>
      <c r="U16" s="15"/>
      <c r="V16" s="13"/>
      <c r="AE16" s="19"/>
      <c r="AF16" s="13"/>
    </row>
    <row r="17" spans="1:32" x14ac:dyDescent="0.25">
      <c r="A17" s="54"/>
      <c r="C17" s="51"/>
      <c r="D17" s="51"/>
      <c r="E17" s="108"/>
      <c r="F17" s="108"/>
      <c r="G17" s="69"/>
      <c r="H17" s="112"/>
      <c r="I17" s="108"/>
      <c r="J17" s="69"/>
      <c r="K17" s="112"/>
      <c r="L17" s="108"/>
      <c r="M17" s="69"/>
      <c r="N17" s="112"/>
      <c r="O17" s="108"/>
      <c r="P17" s="69"/>
      <c r="U17" s="15"/>
      <c r="V17" s="13"/>
      <c r="AE17" s="19"/>
      <c r="AF17" s="13"/>
    </row>
    <row r="18" spans="1:32" ht="15.95" customHeight="1" x14ac:dyDescent="0.25">
      <c r="A18" s="130" t="s">
        <v>42</v>
      </c>
      <c r="B18" s="130"/>
      <c r="C18" s="51" t="s">
        <v>43</v>
      </c>
      <c r="D18" s="51"/>
      <c r="E18" s="108"/>
      <c r="F18" s="131" t="str">
        <f>IF(F16="enter IS Cert. FTE above","ratio not available",F16)</f>
        <v>ratio not available</v>
      </c>
      <c r="G18" s="131"/>
      <c r="H18" s="112"/>
      <c r="I18" s="131" t="str">
        <f>IF(I16="enter IS Cert. FTE above","ratio not available",I16)</f>
        <v>ratio not available</v>
      </c>
      <c r="J18" s="131"/>
      <c r="K18" s="112"/>
      <c r="L18" s="131" t="str">
        <f>IF(L16="enter IS Cert. FTE above","ratio not available",L16)</f>
        <v>ratio not available</v>
      </c>
      <c r="M18" s="131"/>
      <c r="N18" s="112"/>
      <c r="O18" s="131" t="str">
        <f>IF(O16="enter IS Cert. FTE above","ratio not available",O16)</f>
        <v>ratio not available</v>
      </c>
      <c r="P18" s="131"/>
      <c r="U18" s="15"/>
      <c r="V18" s="13"/>
      <c r="AE18" s="19"/>
      <c r="AF18" s="13"/>
    </row>
    <row r="19" spans="1:32" x14ac:dyDescent="0.25">
      <c r="A19" s="130"/>
      <c r="B19" s="130"/>
      <c r="C19" s="51" t="s">
        <v>44</v>
      </c>
      <c r="D19" s="51"/>
      <c r="E19" s="108"/>
      <c r="F19" s="131" t="str">
        <f>IF(F12="enter non-IS Cert. FTE above","ratio not available",F12)</f>
        <v>ratio not available</v>
      </c>
      <c r="G19" s="131"/>
      <c r="H19" s="112"/>
      <c r="I19" s="131" t="str">
        <f>IF(I12="enter non-IS Cert. FTE above","ratio not available",I12)</f>
        <v>ratio not available</v>
      </c>
      <c r="J19" s="131"/>
      <c r="K19" s="112"/>
      <c r="L19" s="131" t="str">
        <f>IF(L12="enter non-IS Cert. FTE above","ratio not available",L12)</f>
        <v>ratio not available</v>
      </c>
      <c r="M19" s="131"/>
      <c r="N19" s="112"/>
      <c r="O19" s="131" t="str">
        <f>IF(O12="enter non-IS Cert. FTE above","ratio not available",O12)</f>
        <v>ratio not available</v>
      </c>
      <c r="P19" s="131"/>
      <c r="U19" s="15"/>
      <c r="V19" s="13"/>
      <c r="AE19" s="19"/>
      <c r="AF19" s="13"/>
    </row>
    <row r="20" spans="1:32" x14ac:dyDescent="0.25">
      <c r="A20" s="130"/>
      <c r="B20" s="130"/>
      <c r="C20" s="51" t="s">
        <v>45</v>
      </c>
      <c r="D20" s="51"/>
      <c r="E20" s="108"/>
      <c r="F20" s="131">
        <f>IF(F18&gt;F19, F18-F19, 0)</f>
        <v>0</v>
      </c>
      <c r="G20" s="131"/>
      <c r="H20" s="112"/>
      <c r="I20" s="131">
        <f>IF(I18&gt;I19, I18-I19, 0)</f>
        <v>0</v>
      </c>
      <c r="J20" s="131"/>
      <c r="K20" s="112"/>
      <c r="L20" s="131">
        <f>IF(L18&gt;L19, L18-L19, 0)</f>
        <v>0</v>
      </c>
      <c r="M20" s="131"/>
      <c r="N20" s="112"/>
      <c r="O20" s="131">
        <f>IF(O18&gt;O19, O18-O19, 0)</f>
        <v>0</v>
      </c>
      <c r="P20" s="131"/>
      <c r="U20" s="15"/>
      <c r="V20" s="13"/>
      <c r="AE20" s="19"/>
      <c r="AF20" s="13"/>
    </row>
    <row r="21" spans="1:32" x14ac:dyDescent="0.25">
      <c r="A21" s="51"/>
      <c r="B21" s="51"/>
      <c r="C21" s="51"/>
      <c r="D21" s="51"/>
      <c r="E21" s="108"/>
      <c r="F21" s="70"/>
      <c r="G21" s="70"/>
      <c r="H21" s="112"/>
      <c r="I21" s="70"/>
      <c r="J21" s="70"/>
      <c r="K21" s="112"/>
      <c r="L21" s="70"/>
      <c r="M21" s="70"/>
      <c r="N21" s="112"/>
      <c r="O21" s="70"/>
      <c r="P21" s="70"/>
      <c r="U21" s="15"/>
      <c r="V21" s="13"/>
      <c r="AE21" s="19"/>
      <c r="AF21" s="13"/>
    </row>
    <row r="22" spans="1:32" x14ac:dyDescent="0.25">
      <c r="A22" s="55"/>
      <c r="B22" s="55"/>
      <c r="C22" s="56" t="s">
        <v>46</v>
      </c>
      <c r="D22" s="57" t="s">
        <v>47</v>
      </c>
      <c r="E22" s="136" t="str">
        <f>IF(F20=0,"not available, enter data above", F15*F20)</f>
        <v>not available, enter data above</v>
      </c>
      <c r="F22" s="136"/>
      <c r="G22" s="136"/>
      <c r="H22" s="136" t="str">
        <f>IF(I20=0,"not available, enter data above", I15*I20)</f>
        <v>not available, enter data above</v>
      </c>
      <c r="I22" s="136"/>
      <c r="J22" s="136"/>
      <c r="K22" s="136" t="str">
        <f>IF(L20=0,"not available, enter data above", L15*L20)</f>
        <v>not available, enter data above</v>
      </c>
      <c r="L22" s="136"/>
      <c r="M22" s="136"/>
      <c r="N22" s="136" t="str">
        <f>IF(O20=0,"not available, enter data above", O15*O20)</f>
        <v>not available, enter data above</v>
      </c>
      <c r="O22" s="136"/>
      <c r="P22" s="136"/>
      <c r="U22" s="15"/>
      <c r="V22" s="13"/>
      <c r="AE22" s="19"/>
      <c r="AF22" s="13"/>
    </row>
  </sheetData>
  <sheetProtection formatCells="0" formatColumns="0" formatRows="0"/>
  <mergeCells count="62">
    <mergeCell ref="O18:P18"/>
    <mergeCell ref="L19:M19"/>
    <mergeCell ref="L20:M20"/>
    <mergeCell ref="K22:M22"/>
    <mergeCell ref="O5:P5"/>
    <mergeCell ref="O6:P6"/>
    <mergeCell ref="O7:P7"/>
    <mergeCell ref="O8:P8"/>
    <mergeCell ref="O9:P9"/>
    <mergeCell ref="O19:P19"/>
    <mergeCell ref="O20:P20"/>
    <mergeCell ref="N22:P22"/>
    <mergeCell ref="O10:P10"/>
    <mergeCell ref="O11:P11"/>
    <mergeCell ref="O12:P12"/>
    <mergeCell ref="O15:P15"/>
    <mergeCell ref="L5:M5"/>
    <mergeCell ref="L6:M6"/>
    <mergeCell ref="L7:M7"/>
    <mergeCell ref="O16:P16"/>
    <mergeCell ref="L15:M15"/>
    <mergeCell ref="L16:M16"/>
    <mergeCell ref="A1:J1"/>
    <mergeCell ref="I5:J5"/>
    <mergeCell ref="I6:J6"/>
    <mergeCell ref="I7:J7"/>
    <mergeCell ref="A5:C5"/>
    <mergeCell ref="A2:B2"/>
    <mergeCell ref="F5:G5"/>
    <mergeCell ref="F6:G6"/>
    <mergeCell ref="F7:G7"/>
    <mergeCell ref="E22:G22"/>
    <mergeCell ref="F8:G8"/>
    <mergeCell ref="F9:G9"/>
    <mergeCell ref="H22:J22"/>
    <mergeCell ref="I16:J16"/>
    <mergeCell ref="I18:J18"/>
    <mergeCell ref="I19:J19"/>
    <mergeCell ref="I20:J20"/>
    <mergeCell ref="I8:J8"/>
    <mergeCell ref="I9:J9"/>
    <mergeCell ref="I11:J11"/>
    <mergeCell ref="F12:G12"/>
    <mergeCell ref="I10:J10"/>
    <mergeCell ref="F10:G10"/>
    <mergeCell ref="F11:G11"/>
    <mergeCell ref="I12:J12"/>
    <mergeCell ref="A18:B20"/>
    <mergeCell ref="F18:G18"/>
    <mergeCell ref="F19:G19"/>
    <mergeCell ref="F20:G20"/>
    <mergeCell ref="L8:M8"/>
    <mergeCell ref="L9:M9"/>
    <mergeCell ref="L18:M18"/>
    <mergeCell ref="L11:M11"/>
    <mergeCell ref="L10:M10"/>
    <mergeCell ref="A10:B13"/>
    <mergeCell ref="L12:M12"/>
    <mergeCell ref="I15:J15"/>
    <mergeCell ref="A14:B16"/>
    <mergeCell ref="F15:G15"/>
    <mergeCell ref="F16:G16"/>
  </mergeCells>
  <hyperlinks>
    <hyperlink ref="A3" r:id="rId1" xr:uid="{00000000-0004-0000-0200-000000000000}"/>
  </hyperlinks>
  <pageMargins left="0.25" right="0.25" top="0.75" bottom="0.75" header="0.3" footer="0.3"/>
  <pageSetup scale="70" fitToHeight="0" pageOrder="overThenDown" orientation="landscape" r:id="rId2"/>
  <headerFooter alignWithMargins="0">
    <oddHeader>&amp;C&amp;"Arial Black,Regular"___________________________________ School District                                 Track _________________
FY ________             Report _________</oddHeader>
    <oddFooter>&amp;L&amp;A 
(districtwide totals)&amp;C&amp;P&amp;R&amp;D   &amp;T
Template last revised: 9/9/2014</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ransitionEvaluation="1" codeName="Sheet30"/>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D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ransitionEvaluation="1" codeName="Sheet31"/>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E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ransitionEvaluation="1" codeName="Sheet32"/>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1F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ransitionEvaluation="1" codeName="Sheet33"/>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20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ransitionEvaluation="1" codeName="Sheet34"/>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21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dimension ref="A1:AP239"/>
  <sheetViews>
    <sheetView view="pageBreakPreview" topLeftCell="A210" zoomScale="130" zoomScaleNormal="85" zoomScaleSheetLayoutView="130" zoomScalePageLayoutView="85" workbookViewId="0">
      <selection activeCell="C234" sqref="C234"/>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41.625" style="74" customWidth="1"/>
    <col min="9" max="9" width="17.3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375"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49</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54</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H4" s="73"/>
      <c r="I4" s="61" t="s">
        <v>10</v>
      </c>
      <c r="J4" s="157"/>
      <c r="K4" s="161"/>
      <c r="L4" s="159"/>
      <c r="M4" s="162"/>
      <c r="N4" s="125"/>
      <c r="O4" s="155"/>
      <c r="P4" s="125"/>
      <c r="Q4" s="125"/>
      <c r="R4" s="125"/>
      <c r="S4" s="162"/>
      <c r="T4" s="155"/>
      <c r="U4" s="37"/>
      <c r="V4" s="17"/>
      <c r="W4" s="17"/>
      <c r="AD4" s="19"/>
      <c r="AF4" s="13"/>
    </row>
    <row r="5" spans="1:40" x14ac:dyDescent="0.25">
      <c r="A5" s="23"/>
      <c r="B5" s="2">
        <v>1</v>
      </c>
      <c r="C5" s="68">
        <f>'01'!C5+'02'!C5+'03'!C5+'04'!C5+'05'!C5+'06'!C5+'07'!C5+'08'!C5+'09'!C5+'10'!C5+'11'!C5+'12'!C5+'13'!C5+'14'!C5+'15'!C5+'16'!C5+'17'!C5+'18'!C5+'19'!C5+'20'!C5+'21'!C5+'22'!C5+'23'!C5+'24'!C5+'25'!C5+'26'!C5+'27'!C5+'28'!C5+'29'!C5+'30'!C5</f>
        <v>0</v>
      </c>
      <c r="D5" s="68">
        <f>'01'!D5+'02'!D5+'03'!D5+'04'!D5+'05'!D5+'06'!D5+'07'!D5+'08'!D5+'09'!D5+'10'!D5+'11'!D5+'12'!D5+'13'!D5+'14'!D5+'15'!D5+'16'!D5+'17'!D5+'18'!D5+'19'!D5+'20'!D5+'21'!D5+'22'!D5+'23'!D5+'24'!D5+'25'!D5+'26'!D5+'27'!D5+'28'!D5+'29'!D5+'30'!D5</f>
        <v>0</v>
      </c>
      <c r="E5" s="68">
        <f>'01'!E5+'02'!E5+'03'!E5+'04'!E5+'05'!E5+'06'!E5+'07'!E5+'08'!E5+'09'!E5+'10'!E5+'11'!E5+'12'!E5+'13'!E5+'14'!E5+'15'!E5+'16'!E5+'17'!E5+'18'!E5+'19'!E5+'20'!E5+'21'!E5+'22'!E5+'23'!E5+'24'!E5+'25'!E5+'26'!E5+'27'!E5+'28'!E5+'29'!E5+'30'!E5</f>
        <v>0</v>
      </c>
      <c r="F5" s="68">
        <f>'01'!F5+'02'!F5+'03'!F5+'04'!F5+'05'!F5+'06'!F5+'07'!F5+'08'!F5+'09'!F5+'10'!F5+'11'!F5+'12'!F5+'13'!F5+'14'!F5+'15'!F5+'16'!F5+'17'!F5+'18'!F5+'19'!F5+'20'!F5+'21'!F5+'22'!F5+'23'!F5+'24'!F5+'25'!F5+'26'!F5+'27'!F5+'28'!F5+'29'!F5+'30'!F5</f>
        <v>0</v>
      </c>
      <c r="G5" s="14"/>
      <c r="H5" s="73"/>
      <c r="I5" s="2">
        <v>1</v>
      </c>
      <c r="J5" s="87">
        <f>Calendar!B3</f>
        <v>0</v>
      </c>
      <c r="K5" s="68">
        <f>'01'!K5+'02'!K5+'03'!K5+'04'!K5+'05'!K5+'06'!K5+'07'!K5+'08'!K5+'09'!K5+'10'!K5+'11'!K5+'12'!K5+'13'!K5+'14'!K5+'15'!K5+'16'!K5+'17'!K5+'18'!K5+'19'!K5+'20'!K5+'21'!K5+'22'!K5+'23'!K5+'24'!K5+'25'!K5+'26'!K5+'27'!K5+'28'!K5+'29'!K5+'30'!K5</f>
        <v>0</v>
      </c>
      <c r="L5" s="88">
        <f>J5*K5</f>
        <v>0</v>
      </c>
      <c r="M5" s="68">
        <f>'01'!M5+'02'!M5+'03'!M5+'04'!M5+'05'!M5+'06'!M5+'07'!M5+'08'!M5+'09'!M5+'10'!M5+'11'!M5+'12'!M5+'13'!M5+'14'!M5+'15'!M5+'16'!M5+'17'!M5+'18'!M5+'19'!M5+'20'!M5+'21'!M5+'22'!M5+'23'!M5+'24'!M5+'25'!M5+'26'!M5+'27'!M5+'28'!M5+'29'!M5+'30'!M5</f>
        <v>0</v>
      </c>
      <c r="N5" s="2">
        <f>L5-M5</f>
        <v>0</v>
      </c>
      <c r="O5" s="68">
        <f>'01'!O5+'02'!O5+'03'!O5+'04'!O5+'05'!O5+'06'!O5+'07'!O5+'08'!O5+'09'!O5+'10'!O5+'11'!O5+'12'!O5+'13'!O5+'14'!O5+'15'!O5+'16'!O5+'17'!O5+'18'!O5+'19'!O5+'20'!O5+'21'!O5+'22'!O5+'23'!O5+'24'!O5+'25'!O5+'26'!O5+'27'!O5+'28'!O5+'29'!O5+'30'!O5</f>
        <v>0</v>
      </c>
      <c r="P5" s="2">
        <f>N5-O5</f>
        <v>0</v>
      </c>
      <c r="Q5" s="99">
        <f>IF(J5=0,0,P5/N5)</f>
        <v>0</v>
      </c>
      <c r="R5" s="68">
        <f>'01'!R5+'02'!R5+'03'!R5+'04'!R5+'05'!R5+'06'!R5+'07'!R5+'08'!R5+'09'!R5+'10'!R5+'11'!R5+'12'!R5+'13'!R5+'14'!R5+'15'!R5+'16'!R5+'17'!R5+'18'!R5+'19'!R5+'20'!R5+'21'!R5+'22'!R5+'23'!R5+'24'!R5+'25'!R5+'26'!R5+'27'!R5+'28'!R5+'29'!R5+'30'!R5</f>
        <v>0</v>
      </c>
      <c r="S5" s="14">
        <f>SUM(C5:F5)+M5+O5-R5</f>
        <v>0</v>
      </c>
      <c r="T5" s="94" t="str">
        <f>IF(S5=L5, "TRUE", "FALSE")</f>
        <v>TRUE</v>
      </c>
      <c r="U5" s="84"/>
      <c r="V5" s="17"/>
      <c r="W5" s="17"/>
      <c r="X5" s="17"/>
      <c r="AC5" s="18"/>
      <c r="AD5" s="19"/>
      <c r="AF5" s="13"/>
    </row>
    <row r="6" spans="1:40" x14ac:dyDescent="0.25">
      <c r="A6" s="23"/>
      <c r="B6" s="2">
        <v>2</v>
      </c>
      <c r="C6" s="68">
        <f>'01'!C6+'02'!C6+'03'!C6+'04'!C6+'05'!C6+'06'!C6+'07'!C6+'08'!C6+'09'!C6+'10'!C6+'11'!C6+'12'!C6+'13'!C6+'14'!C6+'15'!C6+'16'!C6+'17'!C6+'18'!C6+'19'!C6+'20'!C6+'21'!C6+'22'!C6+'23'!C6+'24'!C6+'25'!C6+'26'!C6+'27'!C6+'28'!C6+'29'!C6+'30'!C6</f>
        <v>0</v>
      </c>
      <c r="D6" s="68">
        <f>'01'!D6+'02'!D6+'03'!D6+'04'!D6+'05'!D6+'06'!D6+'07'!D6+'08'!D6+'09'!D6+'10'!D6+'11'!D6+'12'!D6+'13'!D6+'14'!D6+'15'!D6+'16'!D6+'17'!D6+'18'!D6+'19'!D6+'20'!D6+'21'!D6+'22'!D6+'23'!D6+'24'!D6+'25'!D6+'26'!D6+'27'!D6+'28'!D6+'29'!D6+'30'!D6</f>
        <v>0</v>
      </c>
      <c r="E6" s="68">
        <f>'01'!E6+'02'!E6+'03'!E6+'04'!E6+'05'!E6+'06'!E6+'07'!E6+'08'!E6+'09'!E6+'10'!E6+'11'!E6+'12'!E6+'13'!E6+'14'!E6+'15'!E6+'16'!E6+'17'!E6+'18'!E6+'19'!E6+'20'!E6+'21'!E6+'22'!E6+'23'!E6+'24'!E6+'25'!E6+'26'!E6+'27'!E6+'28'!E6+'29'!E6+'30'!E6</f>
        <v>0</v>
      </c>
      <c r="F6" s="68">
        <f>'01'!F6+'02'!F6+'03'!F6+'04'!F6+'05'!F6+'06'!F6+'07'!F6+'08'!F6+'09'!F6+'10'!F6+'11'!F6+'12'!F6+'13'!F6+'14'!F6+'15'!F6+'16'!F6+'17'!F6+'18'!F6+'19'!F6+'20'!F6+'21'!F6+'22'!F6+'23'!F6+'24'!F6+'25'!F6+'26'!F6+'27'!F6+'28'!F6+'29'!F6+'30'!F6</f>
        <v>0</v>
      </c>
      <c r="G6" s="14"/>
      <c r="H6" s="73"/>
      <c r="I6" s="2">
        <v>2</v>
      </c>
      <c r="J6" s="87">
        <f>Calendar!B4</f>
        <v>0</v>
      </c>
      <c r="K6" s="68">
        <f>'01'!K6+'02'!K6+'03'!K6+'04'!K6+'05'!K6+'06'!K6+'07'!K6+'08'!K6+'09'!K6+'10'!K6+'11'!K6+'12'!K6+'13'!K6+'14'!K6+'15'!K6+'16'!K6+'17'!K6+'18'!K6+'19'!K6+'20'!K6+'21'!K6+'22'!K6+'23'!K6+'24'!K6+'25'!K6+'26'!K6+'27'!K6+'28'!K6+'29'!K6+'30'!K6</f>
        <v>0</v>
      </c>
      <c r="L6" s="88">
        <f t="shared" ref="L6:L18" si="0">J6*K6</f>
        <v>0</v>
      </c>
      <c r="M6" s="68">
        <f>'01'!M6+'02'!M6+'03'!M6+'04'!M6+'05'!M6+'06'!M6+'07'!M6+'08'!M6+'09'!M6+'10'!M6+'11'!M6+'12'!M6+'13'!M6+'14'!M6+'15'!M6+'16'!M6+'17'!M6+'18'!M6+'19'!M6+'20'!M6+'21'!M6+'22'!M6+'23'!M6+'24'!M6+'25'!M6+'26'!M6+'27'!M6+'28'!M6+'29'!M6+'30'!M6</f>
        <v>0</v>
      </c>
      <c r="N6" s="2">
        <f t="shared" ref="N6:N18" si="1">L6-M6</f>
        <v>0</v>
      </c>
      <c r="O6" s="68">
        <f>'01'!O6+'02'!O6+'03'!O6+'04'!O6+'05'!O6+'06'!O6+'07'!O6+'08'!O6+'09'!O6+'10'!O6+'11'!O6+'12'!O6+'13'!O6+'14'!O6+'15'!O6+'16'!O6+'17'!O6+'18'!O6+'19'!O6+'20'!O6+'21'!O6+'22'!O6+'23'!O6+'24'!O6+'25'!O6+'26'!O6+'27'!O6+'28'!O6+'29'!O6+'30'!O6</f>
        <v>0</v>
      </c>
      <c r="P6" s="2">
        <f t="shared" ref="P6:P18" si="2">N6-O6</f>
        <v>0</v>
      </c>
      <c r="Q6" s="99">
        <f t="shared" ref="Q6:Q18" si="3">IF(J6=0,0,P6/N6)</f>
        <v>0</v>
      </c>
      <c r="R6" s="68">
        <f>'01'!R6+'02'!R6+'03'!R6+'04'!R6+'05'!R6+'06'!R6+'07'!R6+'08'!R6+'09'!R6+'10'!R6+'11'!R6+'12'!R6+'13'!R6+'14'!R6+'15'!R6+'16'!R6+'17'!R6+'18'!R6+'19'!R6+'20'!R6+'21'!R6+'22'!R6+'23'!R6+'24'!R6+'25'!R6+'26'!R6+'27'!R6+'28'!R6+'29'!R6+'30'!R6</f>
        <v>0</v>
      </c>
      <c r="S6" s="14">
        <f t="shared" ref="S6:S18" si="4">SUM(C6:F6)+M6+O6-R6</f>
        <v>0</v>
      </c>
      <c r="T6" s="94" t="str">
        <f t="shared" ref="T6:T18" si="5">IF(S6=L6, "TRUE", "FALSE")</f>
        <v>TRUE</v>
      </c>
      <c r="U6" s="40"/>
      <c r="V6" s="13"/>
      <c r="AD6" s="19"/>
      <c r="AF6" s="13"/>
    </row>
    <row r="7" spans="1:40" x14ac:dyDescent="0.25">
      <c r="A7" s="23"/>
      <c r="B7" s="2">
        <v>3</v>
      </c>
      <c r="C7" s="68">
        <f>'01'!C7+'02'!C7+'03'!C7+'04'!C7+'05'!C7+'06'!C7+'07'!C7+'08'!C7+'09'!C7+'10'!C7+'11'!C7+'12'!C7+'13'!C7+'14'!C7+'15'!C7+'16'!C7+'17'!C7+'18'!C7+'19'!C7+'20'!C7+'21'!C7+'22'!C7+'23'!C7+'24'!C7+'25'!C7+'26'!C7+'27'!C7+'28'!C7+'29'!C7+'30'!C7</f>
        <v>0</v>
      </c>
      <c r="D7" s="68">
        <f>'01'!D7+'02'!D7+'03'!D7+'04'!D7+'05'!D7+'06'!D7+'07'!D7+'08'!D7+'09'!D7+'10'!D7+'11'!D7+'12'!D7+'13'!D7+'14'!D7+'15'!D7+'16'!D7+'17'!D7+'18'!D7+'19'!D7+'20'!D7+'21'!D7+'22'!D7+'23'!D7+'24'!D7+'25'!D7+'26'!D7+'27'!D7+'28'!D7+'29'!D7+'30'!D7</f>
        <v>0</v>
      </c>
      <c r="E7" s="68">
        <f>'01'!E7+'02'!E7+'03'!E7+'04'!E7+'05'!E7+'06'!E7+'07'!E7+'08'!E7+'09'!E7+'10'!E7+'11'!E7+'12'!E7+'13'!E7+'14'!E7+'15'!E7+'16'!E7+'17'!E7+'18'!E7+'19'!E7+'20'!E7+'21'!E7+'22'!E7+'23'!E7+'24'!E7+'25'!E7+'26'!E7+'27'!E7+'28'!E7+'29'!E7+'30'!E7</f>
        <v>0</v>
      </c>
      <c r="F7" s="68">
        <f>'01'!F7+'02'!F7+'03'!F7+'04'!F7+'05'!F7+'06'!F7+'07'!F7+'08'!F7+'09'!F7+'10'!F7+'11'!F7+'12'!F7+'13'!F7+'14'!F7+'15'!F7+'16'!F7+'17'!F7+'18'!F7+'19'!F7+'20'!F7+'21'!F7+'22'!F7+'23'!F7+'24'!F7+'25'!F7+'26'!F7+'27'!F7+'28'!F7+'29'!F7+'30'!F7</f>
        <v>0</v>
      </c>
      <c r="G7" s="14"/>
      <c r="H7" s="73"/>
      <c r="I7" s="2">
        <v>3</v>
      </c>
      <c r="J7" s="87">
        <f>Calendar!B5</f>
        <v>0</v>
      </c>
      <c r="K7" s="68">
        <f>'01'!K7+'02'!K7+'03'!K7+'04'!K7+'05'!K7+'06'!K7+'07'!K7+'08'!K7+'09'!K7+'10'!K7+'11'!K7+'12'!K7+'13'!K7+'14'!K7+'15'!K7+'16'!K7+'17'!K7+'18'!K7+'19'!K7+'20'!K7+'21'!K7+'22'!K7+'23'!K7+'24'!K7+'25'!K7+'26'!K7+'27'!K7+'28'!K7+'29'!K7+'30'!K7</f>
        <v>0</v>
      </c>
      <c r="L7" s="88">
        <f t="shared" si="0"/>
        <v>0</v>
      </c>
      <c r="M7" s="68">
        <f>'01'!M7+'02'!M7+'03'!M7+'04'!M7+'05'!M7+'06'!M7+'07'!M7+'08'!M7+'09'!M7+'10'!M7+'11'!M7+'12'!M7+'13'!M7+'14'!M7+'15'!M7+'16'!M7+'17'!M7+'18'!M7+'19'!M7+'20'!M7+'21'!M7+'22'!M7+'23'!M7+'24'!M7+'25'!M7+'26'!M7+'27'!M7+'28'!M7+'29'!M7+'30'!M7</f>
        <v>0</v>
      </c>
      <c r="N7" s="2">
        <f t="shared" si="1"/>
        <v>0</v>
      </c>
      <c r="O7" s="68">
        <f>'01'!O7+'02'!O7+'03'!O7+'04'!O7+'05'!O7+'06'!O7+'07'!O7+'08'!O7+'09'!O7+'10'!O7+'11'!O7+'12'!O7+'13'!O7+'14'!O7+'15'!O7+'16'!O7+'17'!O7+'18'!O7+'19'!O7+'20'!O7+'21'!O7+'22'!O7+'23'!O7+'24'!O7+'25'!O7+'26'!O7+'27'!O7+'28'!O7+'29'!O7+'30'!O7</f>
        <v>0</v>
      </c>
      <c r="P7" s="2">
        <f t="shared" si="2"/>
        <v>0</v>
      </c>
      <c r="Q7" s="99">
        <f t="shared" si="3"/>
        <v>0</v>
      </c>
      <c r="R7" s="68">
        <f>'01'!R7+'02'!R7+'03'!R7+'04'!R7+'05'!R7+'06'!R7+'07'!R7+'08'!R7+'09'!R7+'10'!R7+'11'!R7+'12'!R7+'13'!R7+'14'!R7+'15'!R7+'16'!R7+'17'!R7+'18'!R7+'19'!R7+'20'!R7+'21'!R7+'22'!R7+'23'!R7+'24'!R7+'25'!R7+'26'!R7+'27'!R7+'28'!R7+'29'!R7+'30'!R7</f>
        <v>0</v>
      </c>
      <c r="S7" s="14">
        <f t="shared" si="4"/>
        <v>0</v>
      </c>
      <c r="T7" s="94" t="str">
        <f t="shared" si="5"/>
        <v>TRUE</v>
      </c>
      <c r="U7" s="37"/>
      <c r="V7" s="13"/>
      <c r="AD7" s="19"/>
      <c r="AF7" s="13"/>
    </row>
    <row r="8" spans="1:40" x14ac:dyDescent="0.25">
      <c r="A8" s="23"/>
      <c r="B8" s="2">
        <v>4</v>
      </c>
      <c r="C8" s="68">
        <f>'01'!C8+'02'!C8+'03'!C8+'04'!C8+'05'!C8+'06'!C8+'07'!C8+'08'!C8+'09'!C8+'10'!C8+'11'!C8+'12'!C8+'13'!C8+'14'!C8+'15'!C8+'16'!C8+'17'!C8+'18'!C8+'19'!C8+'20'!C8+'21'!C8+'22'!C8+'23'!C8+'24'!C8+'25'!C8+'26'!C8+'27'!C8+'28'!C8+'29'!C8+'30'!C8</f>
        <v>0</v>
      </c>
      <c r="D8" s="68">
        <f>'01'!D8+'02'!D8+'03'!D8+'04'!D8+'05'!D8+'06'!D8+'07'!D8+'08'!D8+'09'!D8+'10'!D8+'11'!D8+'12'!D8+'13'!D8+'14'!D8+'15'!D8+'16'!D8+'17'!D8+'18'!D8+'19'!D8+'20'!D8+'21'!D8+'22'!D8+'23'!D8+'24'!D8+'25'!D8+'26'!D8+'27'!D8+'28'!D8+'29'!D8+'30'!D8</f>
        <v>0</v>
      </c>
      <c r="E8" s="68">
        <f>'01'!E8+'02'!E8+'03'!E8+'04'!E8+'05'!E8+'06'!E8+'07'!E8+'08'!E8+'09'!E8+'10'!E8+'11'!E8+'12'!E8+'13'!E8+'14'!E8+'15'!E8+'16'!E8+'17'!E8+'18'!E8+'19'!E8+'20'!E8+'21'!E8+'22'!E8+'23'!E8+'24'!E8+'25'!E8+'26'!E8+'27'!E8+'28'!E8+'29'!E8+'30'!E8</f>
        <v>0</v>
      </c>
      <c r="F8" s="68">
        <f>'01'!F8+'02'!F8+'03'!F8+'04'!F8+'05'!F8+'06'!F8+'07'!F8+'08'!F8+'09'!F8+'10'!F8+'11'!F8+'12'!F8+'13'!F8+'14'!F8+'15'!F8+'16'!F8+'17'!F8+'18'!F8+'19'!F8+'20'!F8+'21'!F8+'22'!F8+'23'!F8+'24'!F8+'25'!F8+'26'!F8+'27'!F8+'28'!F8+'29'!F8+'30'!F8</f>
        <v>0</v>
      </c>
      <c r="G8" s="14"/>
      <c r="H8" s="73"/>
      <c r="I8" s="2">
        <v>4</v>
      </c>
      <c r="J8" s="87">
        <f>Calendar!B6</f>
        <v>0</v>
      </c>
      <c r="K8" s="68">
        <f>'01'!K8+'02'!K8+'03'!K8+'04'!K8+'05'!K8+'06'!K8+'07'!K8+'08'!K8+'09'!K8+'10'!K8+'11'!K8+'12'!K8+'13'!K8+'14'!K8+'15'!K8+'16'!K8+'17'!K8+'18'!K8+'19'!K8+'20'!K8+'21'!K8+'22'!K8+'23'!K8+'24'!K8+'25'!K8+'26'!K8+'27'!K8+'28'!K8+'29'!K8+'30'!K8</f>
        <v>0</v>
      </c>
      <c r="L8" s="88">
        <f t="shared" si="0"/>
        <v>0</v>
      </c>
      <c r="M8" s="68">
        <f>'01'!M8+'02'!M8+'03'!M8+'04'!M8+'05'!M8+'06'!M8+'07'!M8+'08'!M8+'09'!M8+'10'!M8+'11'!M8+'12'!M8+'13'!M8+'14'!M8+'15'!M8+'16'!M8+'17'!M8+'18'!M8+'19'!M8+'20'!M8+'21'!M8+'22'!M8+'23'!M8+'24'!M8+'25'!M8+'26'!M8+'27'!M8+'28'!M8+'29'!M8+'30'!M8</f>
        <v>0</v>
      </c>
      <c r="N8" s="2">
        <f t="shared" si="1"/>
        <v>0</v>
      </c>
      <c r="O8" s="68">
        <f>'01'!O8+'02'!O8+'03'!O8+'04'!O8+'05'!O8+'06'!O8+'07'!O8+'08'!O8+'09'!O8+'10'!O8+'11'!O8+'12'!O8+'13'!O8+'14'!O8+'15'!O8+'16'!O8+'17'!O8+'18'!O8+'19'!O8+'20'!O8+'21'!O8+'22'!O8+'23'!O8+'24'!O8+'25'!O8+'26'!O8+'27'!O8+'28'!O8+'29'!O8+'30'!O8</f>
        <v>0</v>
      </c>
      <c r="P8" s="2">
        <f t="shared" si="2"/>
        <v>0</v>
      </c>
      <c r="Q8" s="99">
        <f t="shared" si="3"/>
        <v>0</v>
      </c>
      <c r="R8" s="68">
        <f>'01'!R8+'02'!R8+'03'!R8+'04'!R8+'05'!R8+'06'!R8+'07'!R8+'08'!R8+'09'!R8+'10'!R8+'11'!R8+'12'!R8+'13'!R8+'14'!R8+'15'!R8+'16'!R8+'17'!R8+'18'!R8+'19'!R8+'20'!R8+'21'!R8+'22'!R8+'23'!R8+'24'!R8+'25'!R8+'26'!R8+'27'!R8+'28'!R8+'29'!R8+'30'!R8</f>
        <v>0</v>
      </c>
      <c r="S8" s="14">
        <f t="shared" si="4"/>
        <v>0</v>
      </c>
      <c r="T8" s="94" t="str">
        <f t="shared" si="5"/>
        <v>TRUE</v>
      </c>
      <c r="U8" s="37"/>
      <c r="V8" s="13"/>
      <c r="AD8" s="19"/>
      <c r="AF8" s="13"/>
    </row>
    <row r="9" spans="1:40" x14ac:dyDescent="0.25">
      <c r="A9" s="23"/>
      <c r="B9" s="2">
        <v>5</v>
      </c>
      <c r="C9" s="68">
        <f>'01'!C9+'02'!C9+'03'!C9+'04'!C9+'05'!C9+'06'!C9+'07'!C9+'08'!C9+'09'!C9+'10'!C9+'11'!C9+'12'!C9+'13'!C9+'14'!C9+'15'!C9+'16'!C9+'17'!C9+'18'!C9+'19'!C9+'20'!C9+'21'!C9+'22'!C9+'23'!C9+'24'!C9+'25'!C9+'26'!C9+'27'!C9+'28'!C9+'29'!C9+'30'!C9</f>
        <v>0</v>
      </c>
      <c r="D9" s="68">
        <f>'01'!D9+'02'!D9+'03'!D9+'04'!D9+'05'!D9+'06'!D9+'07'!D9+'08'!D9+'09'!D9+'10'!D9+'11'!D9+'12'!D9+'13'!D9+'14'!D9+'15'!D9+'16'!D9+'17'!D9+'18'!D9+'19'!D9+'20'!D9+'21'!D9+'22'!D9+'23'!D9+'24'!D9+'25'!D9+'26'!D9+'27'!D9+'28'!D9+'29'!D9+'30'!D9</f>
        <v>0</v>
      </c>
      <c r="E9" s="68">
        <f>'01'!E9+'02'!E9+'03'!E9+'04'!E9+'05'!E9+'06'!E9+'07'!E9+'08'!E9+'09'!E9+'10'!E9+'11'!E9+'12'!E9+'13'!E9+'14'!E9+'15'!E9+'16'!E9+'17'!E9+'18'!E9+'19'!E9+'20'!E9+'21'!E9+'22'!E9+'23'!E9+'24'!E9+'25'!E9+'26'!E9+'27'!E9+'28'!E9+'29'!E9+'30'!E9</f>
        <v>0</v>
      </c>
      <c r="F9" s="68">
        <f>'01'!F9+'02'!F9+'03'!F9+'04'!F9+'05'!F9+'06'!F9+'07'!F9+'08'!F9+'09'!F9+'10'!F9+'11'!F9+'12'!F9+'13'!F9+'14'!F9+'15'!F9+'16'!F9+'17'!F9+'18'!F9+'19'!F9+'20'!F9+'21'!F9+'22'!F9+'23'!F9+'24'!F9+'25'!F9+'26'!F9+'27'!F9+'28'!F9+'29'!F9+'30'!F9</f>
        <v>0</v>
      </c>
      <c r="G9" s="14"/>
      <c r="H9" s="73"/>
      <c r="I9" s="2">
        <v>5</v>
      </c>
      <c r="J9" s="87">
        <f>Calendar!B7</f>
        <v>0</v>
      </c>
      <c r="K9" s="68">
        <f>'01'!K9+'02'!K9+'03'!K9+'04'!K9+'05'!K9+'06'!K9+'07'!K9+'08'!K9+'09'!K9+'10'!K9+'11'!K9+'12'!K9+'13'!K9+'14'!K9+'15'!K9+'16'!K9+'17'!K9+'18'!K9+'19'!K9+'20'!K9+'21'!K9+'22'!K9+'23'!K9+'24'!K9+'25'!K9+'26'!K9+'27'!K9+'28'!K9+'29'!K9+'30'!K9</f>
        <v>0</v>
      </c>
      <c r="L9" s="88">
        <f t="shared" si="0"/>
        <v>0</v>
      </c>
      <c r="M9" s="68">
        <f>'01'!M9+'02'!M9+'03'!M9+'04'!M9+'05'!M9+'06'!M9+'07'!M9+'08'!M9+'09'!M9+'10'!M9+'11'!M9+'12'!M9+'13'!M9+'14'!M9+'15'!M9+'16'!M9+'17'!M9+'18'!M9+'19'!M9+'20'!M9+'21'!M9+'22'!M9+'23'!M9+'24'!M9+'25'!M9+'26'!M9+'27'!M9+'28'!M9+'29'!M9+'30'!M9</f>
        <v>0</v>
      </c>
      <c r="N9" s="2">
        <f t="shared" si="1"/>
        <v>0</v>
      </c>
      <c r="O9" s="68">
        <f>'01'!O9+'02'!O9+'03'!O9+'04'!O9+'05'!O9+'06'!O9+'07'!O9+'08'!O9+'09'!O9+'10'!O9+'11'!O9+'12'!O9+'13'!O9+'14'!O9+'15'!O9+'16'!O9+'17'!O9+'18'!O9+'19'!O9+'20'!O9+'21'!O9+'22'!O9+'23'!O9+'24'!O9+'25'!O9+'26'!O9+'27'!O9+'28'!O9+'29'!O9+'30'!O9</f>
        <v>0</v>
      </c>
      <c r="P9" s="2">
        <f t="shared" si="2"/>
        <v>0</v>
      </c>
      <c r="Q9" s="99">
        <f t="shared" si="3"/>
        <v>0</v>
      </c>
      <c r="R9" s="68">
        <f>'01'!R9+'02'!R9+'03'!R9+'04'!R9+'05'!R9+'06'!R9+'07'!R9+'08'!R9+'09'!R9+'10'!R9+'11'!R9+'12'!R9+'13'!R9+'14'!R9+'15'!R9+'16'!R9+'17'!R9+'18'!R9+'19'!R9+'20'!R9+'21'!R9+'22'!R9+'23'!R9+'24'!R9+'25'!R9+'26'!R9+'27'!R9+'28'!R9+'29'!R9+'30'!R9</f>
        <v>0</v>
      </c>
      <c r="S9" s="14">
        <f t="shared" si="4"/>
        <v>0</v>
      </c>
      <c r="T9" s="94" t="str">
        <f t="shared" si="5"/>
        <v>TRUE</v>
      </c>
      <c r="U9" s="40"/>
      <c r="V9" s="13"/>
      <c r="Z9" s="15"/>
      <c r="AA9" s="15"/>
      <c r="AB9" s="15"/>
      <c r="AC9" s="15"/>
      <c r="AD9" s="19"/>
      <c r="AF9" s="13"/>
    </row>
    <row r="10" spans="1:40" x14ac:dyDescent="0.25">
      <c r="A10" s="23"/>
      <c r="B10" s="2">
        <v>6</v>
      </c>
      <c r="C10" s="68">
        <f>'01'!C10+'02'!C10+'03'!C10+'04'!C10+'05'!C10+'06'!C10+'07'!C10+'08'!C10+'09'!C10+'10'!C10+'11'!C10+'12'!C10+'13'!C10+'14'!C10+'15'!C10+'16'!C10+'17'!C10+'18'!C10+'19'!C10+'20'!C10+'21'!C10+'22'!C10+'23'!C10+'24'!C10+'25'!C10+'26'!C10+'27'!C10+'28'!C10+'29'!C10+'30'!C10</f>
        <v>0</v>
      </c>
      <c r="D10" s="68">
        <f>'01'!D10+'02'!D10+'03'!D10+'04'!D10+'05'!D10+'06'!D10+'07'!D10+'08'!D10+'09'!D10+'10'!D10+'11'!D10+'12'!D10+'13'!D10+'14'!D10+'15'!D10+'16'!D10+'17'!D10+'18'!D10+'19'!D10+'20'!D10+'21'!D10+'22'!D10+'23'!D10+'24'!D10+'25'!D10+'26'!D10+'27'!D10+'28'!D10+'29'!D10+'30'!D10</f>
        <v>0</v>
      </c>
      <c r="E10" s="68">
        <f>'01'!E10+'02'!E10+'03'!E10+'04'!E10+'05'!E10+'06'!E10+'07'!E10+'08'!E10+'09'!E10+'10'!E10+'11'!E10+'12'!E10+'13'!E10+'14'!E10+'15'!E10+'16'!E10+'17'!E10+'18'!E10+'19'!E10+'20'!E10+'21'!E10+'22'!E10+'23'!E10+'24'!E10+'25'!E10+'26'!E10+'27'!E10+'28'!E10+'29'!E10+'30'!E10</f>
        <v>0</v>
      </c>
      <c r="F10" s="68">
        <f>'01'!F10+'02'!F10+'03'!F10+'04'!F10+'05'!F10+'06'!F10+'07'!F10+'08'!F10+'09'!F10+'10'!F10+'11'!F10+'12'!F10+'13'!F10+'14'!F10+'15'!F10+'16'!F10+'17'!F10+'18'!F10+'19'!F10+'20'!F10+'21'!F10+'22'!F10+'23'!F10+'24'!F10+'25'!F10+'26'!F10+'27'!F10+'28'!F10+'29'!F10+'30'!F10</f>
        <v>0</v>
      </c>
      <c r="G10" s="14"/>
      <c r="H10" s="73"/>
      <c r="I10" s="2">
        <v>6</v>
      </c>
      <c r="J10" s="87">
        <f>Calendar!B8</f>
        <v>0</v>
      </c>
      <c r="K10" s="68">
        <f>'01'!K10+'02'!K10+'03'!K10+'04'!K10+'05'!K10+'06'!K10+'07'!K10+'08'!K10+'09'!K10+'10'!K10+'11'!K10+'12'!K10+'13'!K10+'14'!K10+'15'!K10+'16'!K10+'17'!K10+'18'!K10+'19'!K10+'20'!K10+'21'!K10+'22'!K10+'23'!K10+'24'!K10+'25'!K10+'26'!K10+'27'!K10+'28'!K10+'29'!K10+'30'!K10</f>
        <v>0</v>
      </c>
      <c r="L10" s="88">
        <f t="shared" si="0"/>
        <v>0</v>
      </c>
      <c r="M10" s="68">
        <f>'01'!M10+'02'!M10+'03'!M10+'04'!M10+'05'!M10+'06'!M10+'07'!M10+'08'!M10+'09'!M10+'10'!M10+'11'!M10+'12'!M10+'13'!M10+'14'!M10+'15'!M10+'16'!M10+'17'!M10+'18'!M10+'19'!M10+'20'!M10+'21'!M10+'22'!M10+'23'!M10+'24'!M10+'25'!M10+'26'!M10+'27'!M10+'28'!M10+'29'!M10+'30'!M10</f>
        <v>0</v>
      </c>
      <c r="N10" s="2">
        <f t="shared" si="1"/>
        <v>0</v>
      </c>
      <c r="O10" s="68">
        <f>'01'!O10+'02'!O10+'03'!O10+'04'!O10+'05'!O10+'06'!O10+'07'!O10+'08'!O10+'09'!O10+'10'!O10+'11'!O10+'12'!O10+'13'!O10+'14'!O10+'15'!O10+'16'!O10+'17'!O10+'18'!O10+'19'!O10+'20'!O10+'21'!O10+'22'!O10+'23'!O10+'24'!O10+'25'!O10+'26'!O10+'27'!O10+'28'!O10+'29'!O10+'30'!O10</f>
        <v>0</v>
      </c>
      <c r="P10" s="2">
        <f t="shared" si="2"/>
        <v>0</v>
      </c>
      <c r="Q10" s="99">
        <f t="shared" si="3"/>
        <v>0</v>
      </c>
      <c r="R10" s="68">
        <f>'01'!R10+'02'!R10+'03'!R10+'04'!R10+'05'!R10+'06'!R10+'07'!R10+'08'!R10+'09'!R10+'10'!R10+'11'!R10+'12'!R10+'13'!R10+'14'!R10+'15'!R10+'16'!R10+'17'!R10+'18'!R10+'19'!R10+'20'!R10+'21'!R10+'22'!R10+'23'!R10+'24'!R10+'25'!R10+'26'!R10+'27'!R10+'28'!R10+'29'!R10+'30'!R10</f>
        <v>0</v>
      </c>
      <c r="S10" s="14">
        <f t="shared" si="4"/>
        <v>0</v>
      </c>
      <c r="T10" s="94" t="str">
        <f t="shared" si="5"/>
        <v>TRUE</v>
      </c>
      <c r="U10" s="37"/>
      <c r="V10" s="13"/>
      <c r="AD10" s="19"/>
      <c r="AF10" s="13"/>
    </row>
    <row r="11" spans="1:40" x14ac:dyDescent="0.25">
      <c r="A11" s="23"/>
      <c r="B11" s="2">
        <v>7</v>
      </c>
      <c r="C11" s="68">
        <f>'01'!C11+'02'!C11+'03'!C11+'04'!C11+'05'!C11+'06'!C11+'07'!C11+'08'!C11+'09'!C11+'10'!C11+'11'!C11+'12'!C11+'13'!C11+'14'!C11+'15'!C11+'16'!C11+'17'!C11+'18'!C11+'19'!C11+'20'!C11+'21'!C11+'22'!C11+'23'!C11+'24'!C11+'25'!C11+'26'!C11+'27'!C11+'28'!C11+'29'!C11+'30'!C11</f>
        <v>0</v>
      </c>
      <c r="D11" s="68">
        <f>'01'!D11+'02'!D11+'03'!D11+'04'!D11+'05'!D11+'06'!D11+'07'!D11+'08'!D11+'09'!D11+'10'!D11+'11'!D11+'12'!D11+'13'!D11+'14'!D11+'15'!D11+'16'!D11+'17'!D11+'18'!D11+'19'!D11+'20'!D11+'21'!D11+'22'!D11+'23'!D11+'24'!D11+'25'!D11+'26'!D11+'27'!D11+'28'!D11+'29'!D11+'30'!D11</f>
        <v>0</v>
      </c>
      <c r="E11" s="68">
        <f>'01'!E11+'02'!E11+'03'!E11+'04'!E11+'05'!E11+'06'!E11+'07'!E11+'08'!E11+'09'!E11+'10'!E11+'11'!E11+'12'!E11+'13'!E11+'14'!E11+'15'!E11+'16'!E11+'17'!E11+'18'!E11+'19'!E11+'20'!E11+'21'!E11+'22'!E11+'23'!E11+'24'!E11+'25'!E11+'26'!E11+'27'!E11+'28'!E11+'29'!E11+'30'!E11</f>
        <v>0</v>
      </c>
      <c r="F11" s="68">
        <f>'01'!F11+'02'!F11+'03'!F11+'04'!F11+'05'!F11+'06'!F11+'07'!F11+'08'!F11+'09'!F11+'10'!F11+'11'!F11+'12'!F11+'13'!F11+'14'!F11+'15'!F11+'16'!F11+'17'!F11+'18'!F11+'19'!F11+'20'!F11+'21'!F11+'22'!F11+'23'!F11+'24'!F11+'25'!F11+'26'!F11+'27'!F11+'28'!F11+'29'!F11+'30'!F11</f>
        <v>0</v>
      </c>
      <c r="G11" s="14"/>
      <c r="H11" s="73"/>
      <c r="I11" s="2">
        <v>7</v>
      </c>
      <c r="J11" s="87">
        <f>Calendar!B9</f>
        <v>0</v>
      </c>
      <c r="K11" s="68">
        <f>'01'!K11+'02'!K11+'03'!K11+'04'!K11+'05'!K11+'06'!K11+'07'!K11+'08'!K11+'09'!K11+'10'!K11+'11'!K11+'12'!K11+'13'!K11+'14'!K11+'15'!K11+'16'!K11+'17'!K11+'18'!K11+'19'!K11+'20'!K11+'21'!K11+'22'!K11+'23'!K11+'24'!K11+'25'!K11+'26'!K11+'27'!K11+'28'!K11+'29'!K11+'30'!K11</f>
        <v>0</v>
      </c>
      <c r="L11" s="88">
        <f t="shared" si="0"/>
        <v>0</v>
      </c>
      <c r="M11" s="68">
        <f>'01'!M11+'02'!M11+'03'!M11+'04'!M11+'05'!M11+'06'!M11+'07'!M11+'08'!M11+'09'!M11+'10'!M11+'11'!M11+'12'!M11+'13'!M11+'14'!M11+'15'!M11+'16'!M11+'17'!M11+'18'!M11+'19'!M11+'20'!M11+'21'!M11+'22'!M11+'23'!M11+'24'!M11+'25'!M11+'26'!M11+'27'!M11+'28'!M11+'29'!M11+'30'!M11</f>
        <v>0</v>
      </c>
      <c r="N11" s="2">
        <f t="shared" si="1"/>
        <v>0</v>
      </c>
      <c r="O11" s="68">
        <f>'01'!O11+'02'!O11+'03'!O11+'04'!O11+'05'!O11+'06'!O11+'07'!O11+'08'!O11+'09'!O11+'10'!O11+'11'!O11+'12'!O11+'13'!O11+'14'!O11+'15'!O11+'16'!O11+'17'!O11+'18'!O11+'19'!O11+'20'!O11+'21'!O11+'22'!O11+'23'!O11+'24'!O11+'25'!O11+'26'!O11+'27'!O11+'28'!O11+'29'!O11+'30'!O11</f>
        <v>0</v>
      </c>
      <c r="P11" s="2">
        <f t="shared" si="2"/>
        <v>0</v>
      </c>
      <c r="Q11" s="99">
        <f t="shared" si="3"/>
        <v>0</v>
      </c>
      <c r="R11" s="68">
        <f>'01'!R11+'02'!R11+'03'!R11+'04'!R11+'05'!R11+'06'!R11+'07'!R11+'08'!R11+'09'!R11+'10'!R11+'11'!R11+'12'!R11+'13'!R11+'14'!R11+'15'!R11+'16'!R11+'17'!R11+'18'!R11+'19'!R11+'20'!R11+'21'!R11+'22'!R11+'23'!R11+'24'!R11+'25'!R11+'26'!R11+'27'!R11+'28'!R11+'29'!R11+'30'!R11</f>
        <v>0</v>
      </c>
      <c r="S11" s="14">
        <f t="shared" si="4"/>
        <v>0</v>
      </c>
      <c r="T11" s="94" t="str">
        <f t="shared" si="5"/>
        <v>TRUE</v>
      </c>
      <c r="U11" s="40"/>
      <c r="V11" s="16"/>
      <c r="W11" s="16"/>
      <c r="AD11" s="19"/>
      <c r="AF11" s="13"/>
    </row>
    <row r="12" spans="1:40" x14ac:dyDescent="0.25">
      <c r="A12" s="23"/>
      <c r="B12" s="2">
        <v>8</v>
      </c>
      <c r="C12" s="68">
        <f>'01'!C12+'02'!C12+'03'!C12+'04'!C12+'05'!C12+'06'!C12+'07'!C12+'08'!C12+'09'!C12+'10'!C12+'11'!C12+'12'!C12+'13'!C12+'14'!C12+'15'!C12+'16'!C12+'17'!C12+'18'!C12+'19'!C12+'20'!C12+'21'!C12+'22'!C12+'23'!C12+'24'!C12+'25'!C12+'26'!C12+'27'!C12+'28'!C12+'29'!C12+'30'!C12</f>
        <v>0</v>
      </c>
      <c r="D12" s="68">
        <f>'01'!D12+'02'!D12+'03'!D12+'04'!D12+'05'!D12+'06'!D12+'07'!D12+'08'!D12+'09'!D12+'10'!D12+'11'!D12+'12'!D12+'13'!D12+'14'!D12+'15'!D12+'16'!D12+'17'!D12+'18'!D12+'19'!D12+'20'!D12+'21'!D12+'22'!D12+'23'!D12+'24'!D12+'25'!D12+'26'!D12+'27'!D12+'28'!D12+'29'!D12+'30'!D12</f>
        <v>0</v>
      </c>
      <c r="E12" s="68">
        <f>'01'!E12+'02'!E12+'03'!E12+'04'!E12+'05'!E12+'06'!E12+'07'!E12+'08'!E12+'09'!E12+'10'!E12+'11'!E12+'12'!E12+'13'!E12+'14'!E12+'15'!E12+'16'!E12+'17'!E12+'18'!E12+'19'!E12+'20'!E12+'21'!E12+'22'!E12+'23'!E12+'24'!E12+'25'!E12+'26'!E12+'27'!E12+'28'!E12+'29'!E12+'30'!E12</f>
        <v>0</v>
      </c>
      <c r="F12" s="68">
        <f>'01'!F12+'02'!F12+'03'!F12+'04'!F12+'05'!F12+'06'!F12+'07'!F12+'08'!F12+'09'!F12+'10'!F12+'11'!F12+'12'!F12+'13'!F12+'14'!F12+'15'!F12+'16'!F12+'17'!F12+'18'!F12+'19'!F12+'20'!F12+'21'!F12+'22'!F12+'23'!F12+'24'!F12+'25'!F12+'26'!F12+'27'!F12+'28'!F12+'29'!F12+'30'!F12</f>
        <v>0</v>
      </c>
      <c r="G12" s="14"/>
      <c r="H12" s="73"/>
      <c r="I12" s="2">
        <v>8</v>
      </c>
      <c r="J12" s="87">
        <f>Calendar!B10</f>
        <v>0</v>
      </c>
      <c r="K12" s="68">
        <f>'01'!K12+'02'!K12+'03'!K12+'04'!K12+'05'!K12+'06'!K12+'07'!K12+'08'!K12+'09'!K12+'10'!K12+'11'!K12+'12'!K12+'13'!K12+'14'!K12+'15'!K12+'16'!K12+'17'!K12+'18'!K12+'19'!K12+'20'!K12+'21'!K12+'22'!K12+'23'!K12+'24'!K12+'25'!K12+'26'!K12+'27'!K12+'28'!K12+'29'!K12+'30'!K12</f>
        <v>0</v>
      </c>
      <c r="L12" s="88">
        <f t="shared" si="0"/>
        <v>0</v>
      </c>
      <c r="M12" s="68">
        <f>'01'!M12+'02'!M12+'03'!M12+'04'!M12+'05'!M12+'06'!M12+'07'!M12+'08'!M12+'09'!M12+'10'!M12+'11'!M12+'12'!M12+'13'!M12+'14'!M12+'15'!M12+'16'!M12+'17'!M12+'18'!M12+'19'!M12+'20'!M12+'21'!M12+'22'!M12+'23'!M12+'24'!M12+'25'!M12+'26'!M12+'27'!M12+'28'!M12+'29'!M12+'30'!M12</f>
        <v>0</v>
      </c>
      <c r="N12" s="2">
        <f t="shared" si="1"/>
        <v>0</v>
      </c>
      <c r="O12" s="68">
        <f>'01'!O12+'02'!O12+'03'!O12+'04'!O12+'05'!O12+'06'!O12+'07'!O12+'08'!O12+'09'!O12+'10'!O12+'11'!O12+'12'!O12+'13'!O12+'14'!O12+'15'!O12+'16'!O12+'17'!O12+'18'!O12+'19'!O12+'20'!O12+'21'!O12+'22'!O12+'23'!O12+'24'!O12+'25'!O12+'26'!O12+'27'!O12+'28'!O12+'29'!O12+'30'!O12</f>
        <v>0</v>
      </c>
      <c r="P12" s="2">
        <f t="shared" si="2"/>
        <v>0</v>
      </c>
      <c r="Q12" s="99">
        <f t="shared" si="3"/>
        <v>0</v>
      </c>
      <c r="R12" s="68">
        <f>'01'!R12+'02'!R12+'03'!R12+'04'!R12+'05'!R12+'06'!R12+'07'!R12+'08'!R12+'09'!R12+'10'!R12+'11'!R12+'12'!R12+'13'!R12+'14'!R12+'15'!R12+'16'!R12+'17'!R12+'18'!R12+'19'!R12+'20'!R12+'21'!R12+'22'!R12+'23'!R12+'24'!R12+'25'!R12+'26'!R12+'27'!R12+'28'!R12+'29'!R12+'30'!R12</f>
        <v>0</v>
      </c>
      <c r="S12" s="14">
        <f t="shared" si="4"/>
        <v>0</v>
      </c>
      <c r="T12" s="94" t="str">
        <f t="shared" si="5"/>
        <v>TRUE</v>
      </c>
      <c r="U12" s="40"/>
      <c r="V12" s="16"/>
      <c r="W12" s="17"/>
      <c r="AD12" s="19"/>
      <c r="AF12" s="13"/>
      <c r="AN12" s="16"/>
    </row>
    <row r="13" spans="1:40" x14ac:dyDescent="0.25">
      <c r="A13" s="23"/>
      <c r="B13" s="2">
        <v>9</v>
      </c>
      <c r="C13" s="68">
        <f>'01'!C13+'02'!C13+'03'!C13+'04'!C13+'05'!C13+'06'!C13+'07'!C13+'08'!C13+'09'!C13+'10'!C13+'11'!C13+'12'!C13+'13'!C13+'14'!C13+'15'!C13+'16'!C13+'17'!C13+'18'!C13+'19'!C13+'20'!C13+'21'!C13+'22'!C13+'23'!C13+'24'!C13+'25'!C13+'26'!C13+'27'!C13+'28'!C13+'29'!C13+'30'!C13</f>
        <v>0</v>
      </c>
      <c r="D13" s="68">
        <f>'01'!D13+'02'!D13+'03'!D13+'04'!D13+'05'!D13+'06'!D13+'07'!D13+'08'!D13+'09'!D13+'10'!D13+'11'!D13+'12'!D13+'13'!D13+'14'!D13+'15'!D13+'16'!D13+'17'!D13+'18'!D13+'19'!D13+'20'!D13+'21'!D13+'22'!D13+'23'!D13+'24'!D13+'25'!D13+'26'!D13+'27'!D13+'28'!D13+'29'!D13+'30'!D13</f>
        <v>0</v>
      </c>
      <c r="E13" s="68">
        <f>'01'!E13+'02'!E13+'03'!E13+'04'!E13+'05'!E13+'06'!E13+'07'!E13+'08'!E13+'09'!E13+'10'!E13+'11'!E13+'12'!E13+'13'!E13+'14'!E13+'15'!E13+'16'!E13+'17'!E13+'18'!E13+'19'!E13+'20'!E13+'21'!E13+'22'!E13+'23'!E13+'24'!E13+'25'!E13+'26'!E13+'27'!E13+'28'!E13+'29'!E13+'30'!E13</f>
        <v>0</v>
      </c>
      <c r="F13" s="68">
        <f>'01'!F13+'02'!F13+'03'!F13+'04'!F13+'05'!F13+'06'!F13+'07'!F13+'08'!F13+'09'!F13+'10'!F13+'11'!F13+'12'!F13+'13'!F13+'14'!F13+'15'!F13+'16'!F13+'17'!F13+'18'!F13+'19'!F13+'20'!F13+'21'!F13+'22'!F13+'23'!F13+'24'!F13+'25'!F13+'26'!F13+'27'!F13+'28'!F13+'29'!F13+'30'!F13</f>
        <v>0</v>
      </c>
      <c r="G13" s="14"/>
      <c r="H13" s="73"/>
      <c r="I13" s="2">
        <v>9</v>
      </c>
      <c r="J13" s="87">
        <f>Calendar!B11</f>
        <v>0</v>
      </c>
      <c r="K13" s="68">
        <f>'01'!K13+'02'!K13+'03'!K13+'04'!K13+'05'!K13+'06'!K13+'07'!K13+'08'!K13+'09'!K13+'10'!K13+'11'!K13+'12'!K13+'13'!K13+'14'!K13+'15'!K13+'16'!K13+'17'!K13+'18'!K13+'19'!K13+'20'!K13+'21'!K13+'22'!K13+'23'!K13+'24'!K13+'25'!K13+'26'!K13+'27'!K13+'28'!K13+'29'!K13+'30'!K13</f>
        <v>0</v>
      </c>
      <c r="L13" s="88">
        <f t="shared" si="0"/>
        <v>0</v>
      </c>
      <c r="M13" s="68">
        <f>'01'!M13+'02'!M13+'03'!M13+'04'!M13+'05'!M13+'06'!M13+'07'!M13+'08'!M13+'09'!M13+'10'!M13+'11'!M13+'12'!M13+'13'!M13+'14'!M13+'15'!M13+'16'!M13+'17'!M13+'18'!M13+'19'!M13+'20'!M13+'21'!M13+'22'!M13+'23'!M13+'24'!M13+'25'!M13+'26'!M13+'27'!M13+'28'!M13+'29'!M13+'30'!M13</f>
        <v>0</v>
      </c>
      <c r="N13" s="2">
        <f t="shared" si="1"/>
        <v>0</v>
      </c>
      <c r="O13" s="68">
        <f>'01'!O13+'02'!O13+'03'!O13+'04'!O13+'05'!O13+'06'!O13+'07'!O13+'08'!O13+'09'!O13+'10'!O13+'11'!O13+'12'!O13+'13'!O13+'14'!O13+'15'!O13+'16'!O13+'17'!O13+'18'!O13+'19'!O13+'20'!O13+'21'!O13+'22'!O13+'23'!O13+'24'!O13+'25'!O13+'26'!O13+'27'!O13+'28'!O13+'29'!O13+'30'!O13</f>
        <v>0</v>
      </c>
      <c r="P13" s="2">
        <f t="shared" si="2"/>
        <v>0</v>
      </c>
      <c r="Q13" s="99">
        <f t="shared" si="3"/>
        <v>0</v>
      </c>
      <c r="R13" s="68">
        <f>'01'!R13+'02'!R13+'03'!R13+'04'!R13+'05'!R13+'06'!R13+'07'!R13+'08'!R13+'09'!R13+'10'!R13+'11'!R13+'12'!R13+'13'!R13+'14'!R13+'15'!R13+'16'!R13+'17'!R13+'18'!R13+'19'!R13+'20'!R13+'21'!R13+'22'!R13+'23'!R13+'24'!R13+'25'!R13+'26'!R13+'27'!R13+'28'!R13+'29'!R13+'30'!R13</f>
        <v>0</v>
      </c>
      <c r="S13" s="14">
        <f t="shared" si="4"/>
        <v>0</v>
      </c>
      <c r="T13" s="94" t="str">
        <f t="shared" si="5"/>
        <v>TRUE</v>
      </c>
      <c r="U13" s="40"/>
      <c r="V13" s="16"/>
      <c r="W13" s="17"/>
      <c r="AD13" s="19"/>
      <c r="AF13" s="13"/>
    </row>
    <row r="14" spans="1:40" x14ac:dyDescent="0.25">
      <c r="A14" s="23"/>
      <c r="B14" s="2">
        <v>10</v>
      </c>
      <c r="C14" s="68">
        <f>'01'!C14+'02'!C14+'03'!C14+'04'!C14+'05'!C14+'06'!C14+'07'!C14+'08'!C14+'09'!C14+'10'!C14+'11'!C14+'12'!C14+'13'!C14+'14'!C14+'15'!C14+'16'!C14+'17'!C14+'18'!C14+'19'!C14+'20'!C14+'21'!C14+'22'!C14+'23'!C14+'24'!C14+'25'!C14+'26'!C14+'27'!C14+'28'!C14+'29'!C14+'30'!C14</f>
        <v>0</v>
      </c>
      <c r="D14" s="68">
        <f>'01'!D14+'02'!D14+'03'!D14+'04'!D14+'05'!D14+'06'!D14+'07'!D14+'08'!D14+'09'!D14+'10'!D14+'11'!D14+'12'!D14+'13'!D14+'14'!D14+'15'!D14+'16'!D14+'17'!D14+'18'!D14+'19'!D14+'20'!D14+'21'!D14+'22'!D14+'23'!D14+'24'!D14+'25'!D14+'26'!D14+'27'!D14+'28'!D14+'29'!D14+'30'!D14</f>
        <v>0</v>
      </c>
      <c r="E14" s="68">
        <f>'01'!E14+'02'!E14+'03'!E14+'04'!E14+'05'!E14+'06'!E14+'07'!E14+'08'!E14+'09'!E14+'10'!E14+'11'!E14+'12'!E14+'13'!E14+'14'!E14+'15'!E14+'16'!E14+'17'!E14+'18'!E14+'19'!E14+'20'!E14+'21'!E14+'22'!E14+'23'!E14+'24'!E14+'25'!E14+'26'!E14+'27'!E14+'28'!E14+'29'!E14+'30'!E14</f>
        <v>0</v>
      </c>
      <c r="F14" s="68">
        <f>'01'!F14+'02'!F14+'03'!F14+'04'!F14+'05'!F14+'06'!F14+'07'!F14+'08'!F14+'09'!F14+'10'!F14+'11'!F14+'12'!F14+'13'!F14+'14'!F14+'15'!F14+'16'!F14+'17'!F14+'18'!F14+'19'!F14+'20'!F14+'21'!F14+'22'!F14+'23'!F14+'24'!F14+'25'!F14+'26'!F14+'27'!F14+'28'!F14+'29'!F14+'30'!F14</f>
        <v>0</v>
      </c>
      <c r="G14" s="14"/>
      <c r="H14" s="73"/>
      <c r="I14" s="2">
        <v>10</v>
      </c>
      <c r="J14" s="87">
        <f>Calendar!B12</f>
        <v>0</v>
      </c>
      <c r="K14" s="68">
        <f>'01'!K14+'02'!K14+'03'!K14+'04'!K14+'05'!K14+'06'!K14+'07'!K14+'08'!K14+'09'!K14+'10'!K14+'11'!K14+'12'!K14+'13'!K14+'14'!K14+'15'!K14+'16'!K14+'17'!K14+'18'!K14+'19'!K14+'20'!K14+'21'!K14+'22'!K14+'23'!K14+'24'!K14+'25'!K14+'26'!K14+'27'!K14+'28'!K14+'29'!K14+'30'!K14</f>
        <v>0</v>
      </c>
      <c r="L14" s="88">
        <f t="shared" si="0"/>
        <v>0</v>
      </c>
      <c r="M14" s="68">
        <f>'01'!M14+'02'!M14+'03'!M14+'04'!M14+'05'!M14+'06'!M14+'07'!M14+'08'!M14+'09'!M14+'10'!M14+'11'!M14+'12'!M14+'13'!M14+'14'!M14+'15'!M14+'16'!M14+'17'!M14+'18'!M14+'19'!M14+'20'!M14+'21'!M14+'22'!M14+'23'!M14+'24'!M14+'25'!M14+'26'!M14+'27'!M14+'28'!M14+'29'!M14+'30'!M14</f>
        <v>0</v>
      </c>
      <c r="N14" s="2">
        <f t="shared" si="1"/>
        <v>0</v>
      </c>
      <c r="O14" s="68">
        <f>'01'!O14+'02'!O14+'03'!O14+'04'!O14+'05'!O14+'06'!O14+'07'!O14+'08'!O14+'09'!O14+'10'!O14+'11'!O14+'12'!O14+'13'!O14+'14'!O14+'15'!O14+'16'!O14+'17'!O14+'18'!O14+'19'!O14+'20'!O14+'21'!O14+'22'!O14+'23'!O14+'24'!O14+'25'!O14+'26'!O14+'27'!O14+'28'!O14+'29'!O14+'30'!O14</f>
        <v>0</v>
      </c>
      <c r="P14" s="2">
        <f t="shared" si="2"/>
        <v>0</v>
      </c>
      <c r="Q14" s="99">
        <f t="shared" si="3"/>
        <v>0</v>
      </c>
      <c r="R14" s="68">
        <f>'01'!R14+'02'!R14+'03'!R14+'04'!R14+'05'!R14+'06'!R14+'07'!R14+'08'!R14+'09'!R14+'10'!R14+'11'!R14+'12'!R14+'13'!R14+'14'!R14+'15'!R14+'16'!R14+'17'!R14+'18'!R14+'19'!R14+'20'!R14+'21'!R14+'22'!R14+'23'!R14+'24'!R14+'25'!R14+'26'!R14+'27'!R14+'28'!R14+'29'!R14+'30'!R14</f>
        <v>0</v>
      </c>
      <c r="S14" s="14">
        <f t="shared" si="4"/>
        <v>0</v>
      </c>
      <c r="T14" s="94" t="str">
        <f t="shared" si="5"/>
        <v>TRUE</v>
      </c>
      <c r="U14" s="40"/>
      <c r="V14" s="16"/>
      <c r="W14" s="17"/>
      <c r="AD14" s="19"/>
      <c r="AF14" s="13"/>
    </row>
    <row r="15" spans="1:40" x14ac:dyDescent="0.25">
      <c r="A15" s="23"/>
      <c r="B15" s="2">
        <v>11</v>
      </c>
      <c r="C15" s="68">
        <f>'01'!C15+'02'!C15+'03'!C15+'04'!C15+'05'!C15+'06'!C15+'07'!C15+'08'!C15+'09'!C15+'10'!C15+'11'!C15+'12'!C15+'13'!C15+'14'!C15+'15'!C15+'16'!C15+'17'!C15+'18'!C15+'19'!C15+'20'!C15+'21'!C15+'22'!C15+'23'!C15+'24'!C15+'25'!C15+'26'!C15+'27'!C15+'28'!C15+'29'!C15+'30'!C15</f>
        <v>0</v>
      </c>
      <c r="D15" s="68">
        <f>'01'!D15+'02'!D15+'03'!D15+'04'!D15+'05'!D15+'06'!D15+'07'!D15+'08'!D15+'09'!D15+'10'!D15+'11'!D15+'12'!D15+'13'!D15+'14'!D15+'15'!D15+'16'!D15+'17'!D15+'18'!D15+'19'!D15+'20'!D15+'21'!D15+'22'!D15+'23'!D15+'24'!D15+'25'!D15+'26'!D15+'27'!D15+'28'!D15+'29'!D15+'30'!D15</f>
        <v>0</v>
      </c>
      <c r="E15" s="68">
        <f>'01'!E15+'02'!E15+'03'!E15+'04'!E15+'05'!E15+'06'!E15+'07'!E15+'08'!E15+'09'!E15+'10'!E15+'11'!E15+'12'!E15+'13'!E15+'14'!E15+'15'!E15+'16'!E15+'17'!E15+'18'!E15+'19'!E15+'20'!E15+'21'!E15+'22'!E15+'23'!E15+'24'!E15+'25'!E15+'26'!E15+'27'!E15+'28'!E15+'29'!E15+'30'!E15</f>
        <v>0</v>
      </c>
      <c r="F15" s="68">
        <f>'01'!F15+'02'!F15+'03'!F15+'04'!F15+'05'!F15+'06'!F15+'07'!F15+'08'!F15+'09'!F15+'10'!F15+'11'!F15+'12'!F15+'13'!F15+'14'!F15+'15'!F15+'16'!F15+'17'!F15+'18'!F15+'19'!F15+'20'!F15+'21'!F15+'22'!F15+'23'!F15+'24'!F15+'25'!F15+'26'!F15+'27'!F15+'28'!F15+'29'!F15+'30'!F15</f>
        <v>0</v>
      </c>
      <c r="G15" s="14"/>
      <c r="H15" s="73"/>
      <c r="I15" s="2">
        <v>11</v>
      </c>
      <c r="J15" s="87">
        <f>Calendar!B13</f>
        <v>0</v>
      </c>
      <c r="K15" s="68">
        <f>'01'!K15+'02'!K15+'03'!K15+'04'!K15+'05'!K15+'06'!K15+'07'!K15+'08'!K15+'09'!K15+'10'!K15+'11'!K15+'12'!K15+'13'!K15+'14'!K15+'15'!K15+'16'!K15+'17'!K15+'18'!K15+'19'!K15+'20'!K15+'21'!K15+'22'!K15+'23'!K15+'24'!K15+'25'!K15+'26'!K15+'27'!K15+'28'!K15+'29'!K15+'30'!K15</f>
        <v>0</v>
      </c>
      <c r="L15" s="88">
        <f t="shared" si="0"/>
        <v>0</v>
      </c>
      <c r="M15" s="68">
        <f>'01'!M15+'02'!M15+'03'!M15+'04'!M15+'05'!M15+'06'!M15+'07'!M15+'08'!M15+'09'!M15+'10'!M15+'11'!M15+'12'!M15+'13'!M15+'14'!M15+'15'!M15+'16'!M15+'17'!M15+'18'!M15+'19'!M15+'20'!M15+'21'!M15+'22'!M15+'23'!M15+'24'!M15+'25'!M15+'26'!M15+'27'!M15+'28'!M15+'29'!M15+'30'!M15</f>
        <v>0</v>
      </c>
      <c r="N15" s="2">
        <f t="shared" si="1"/>
        <v>0</v>
      </c>
      <c r="O15" s="68">
        <f>'01'!O15+'02'!O15+'03'!O15+'04'!O15+'05'!O15+'06'!O15+'07'!O15+'08'!O15+'09'!O15+'10'!O15+'11'!O15+'12'!O15+'13'!O15+'14'!O15+'15'!O15+'16'!O15+'17'!O15+'18'!O15+'19'!O15+'20'!O15+'21'!O15+'22'!O15+'23'!O15+'24'!O15+'25'!O15+'26'!O15+'27'!O15+'28'!O15+'29'!O15+'30'!O15</f>
        <v>0</v>
      </c>
      <c r="P15" s="2">
        <f t="shared" si="2"/>
        <v>0</v>
      </c>
      <c r="Q15" s="99">
        <f>IF(J15=0,0,P15/N15)</f>
        <v>0</v>
      </c>
      <c r="R15" s="68">
        <f>'01'!R15+'02'!R15+'03'!R15+'04'!R15+'05'!R15+'06'!R15+'07'!R15+'08'!R15+'09'!R15+'10'!R15+'11'!R15+'12'!R15+'13'!R15+'14'!R15+'15'!R15+'16'!R15+'17'!R15+'18'!R15+'19'!R15+'20'!R15+'21'!R15+'22'!R15+'23'!R15+'24'!R15+'25'!R15+'26'!R15+'27'!R15+'28'!R15+'29'!R15+'30'!R15</f>
        <v>0</v>
      </c>
      <c r="S15" s="14">
        <f t="shared" si="4"/>
        <v>0</v>
      </c>
      <c r="T15" s="94" t="str">
        <f t="shared" si="5"/>
        <v>TRUE</v>
      </c>
      <c r="U15" s="40"/>
      <c r="V15" s="16"/>
      <c r="W15" s="17"/>
      <c r="AD15" s="19"/>
      <c r="AF15" s="13"/>
      <c r="AN15" s="16"/>
    </row>
    <row r="16" spans="1:40" x14ac:dyDescent="0.25">
      <c r="A16" s="23"/>
      <c r="B16" s="2">
        <v>12</v>
      </c>
      <c r="C16" s="68">
        <f>'01'!C16+'02'!C16+'03'!C16+'04'!C16+'05'!C16+'06'!C16+'07'!C16+'08'!C16+'09'!C16+'10'!C16+'11'!C16+'12'!C16+'13'!C16+'14'!C16+'15'!C16+'16'!C16+'17'!C16+'18'!C16+'19'!C16+'20'!C16+'21'!C16+'22'!C16+'23'!C16+'24'!C16+'25'!C16+'26'!C16+'27'!C16+'28'!C16+'29'!C16+'30'!C16</f>
        <v>0</v>
      </c>
      <c r="D16" s="68">
        <f>'01'!D16+'02'!D16+'03'!D16+'04'!D16+'05'!D16+'06'!D16+'07'!D16+'08'!D16+'09'!D16+'10'!D16+'11'!D16+'12'!D16+'13'!D16+'14'!D16+'15'!D16+'16'!D16+'17'!D16+'18'!D16+'19'!D16+'20'!D16+'21'!D16+'22'!D16+'23'!D16+'24'!D16+'25'!D16+'26'!D16+'27'!D16+'28'!D16+'29'!D16+'30'!D16</f>
        <v>0</v>
      </c>
      <c r="E16" s="68">
        <f>'01'!E16+'02'!E16+'03'!E16+'04'!E16+'05'!E16+'06'!E16+'07'!E16+'08'!E16+'09'!E16+'10'!E16+'11'!E16+'12'!E16+'13'!E16+'14'!E16+'15'!E16+'16'!E16+'17'!E16+'18'!E16+'19'!E16+'20'!E16+'21'!E16+'22'!E16+'23'!E16+'24'!E16+'25'!E16+'26'!E16+'27'!E16+'28'!E16+'29'!E16+'30'!E16</f>
        <v>0</v>
      </c>
      <c r="F16" s="68">
        <f>'01'!F16+'02'!F16+'03'!F16+'04'!F16+'05'!F16+'06'!F16+'07'!F16+'08'!F16+'09'!F16+'10'!F16+'11'!F16+'12'!F16+'13'!F16+'14'!F16+'15'!F16+'16'!F16+'17'!F16+'18'!F16+'19'!F16+'20'!F16+'21'!F16+'22'!F16+'23'!F16+'24'!F16+'25'!F16+'26'!F16+'27'!F16+'28'!F16+'29'!F16+'30'!F16</f>
        <v>0</v>
      </c>
      <c r="G16" s="14"/>
      <c r="H16" s="73"/>
      <c r="I16" s="2">
        <v>12</v>
      </c>
      <c r="J16" s="87">
        <f>Calendar!B14</f>
        <v>0</v>
      </c>
      <c r="K16" s="68">
        <f>'01'!K16+'02'!K16+'03'!K16+'04'!K16+'05'!K16+'06'!K16+'07'!K16+'08'!K16+'09'!K16+'10'!K16+'11'!K16+'12'!K16+'13'!K16+'14'!K16+'15'!K16+'16'!K16+'17'!K16+'18'!K16+'19'!K16+'20'!K16+'21'!K16+'22'!K16+'23'!K16+'24'!K16+'25'!K16+'26'!K16+'27'!K16+'28'!K16+'29'!K16+'30'!K16</f>
        <v>0</v>
      </c>
      <c r="L16" s="88">
        <f t="shared" si="0"/>
        <v>0</v>
      </c>
      <c r="M16" s="68">
        <f>'01'!M16+'02'!M16+'03'!M16+'04'!M16+'05'!M16+'06'!M16+'07'!M16+'08'!M16+'09'!M16+'10'!M16+'11'!M16+'12'!M16+'13'!M16+'14'!M16+'15'!M16+'16'!M16+'17'!M16+'18'!M16+'19'!M16+'20'!M16+'21'!M16+'22'!M16+'23'!M16+'24'!M16+'25'!M16+'26'!M16+'27'!M16+'28'!M16+'29'!M16+'30'!M16</f>
        <v>0</v>
      </c>
      <c r="N16" s="2">
        <f t="shared" si="1"/>
        <v>0</v>
      </c>
      <c r="O16" s="68">
        <f>'01'!O16+'02'!O16+'03'!O16+'04'!O16+'05'!O16+'06'!O16+'07'!O16+'08'!O16+'09'!O16+'10'!O16+'11'!O16+'12'!O16+'13'!O16+'14'!O16+'15'!O16+'16'!O16+'17'!O16+'18'!O16+'19'!O16+'20'!O16+'21'!O16+'22'!O16+'23'!O16+'24'!O16+'25'!O16+'26'!O16+'27'!O16+'28'!O16+'29'!O16+'30'!O16</f>
        <v>0</v>
      </c>
      <c r="P16" s="2">
        <f t="shared" si="2"/>
        <v>0</v>
      </c>
      <c r="Q16" s="99">
        <f>IF(J16=0,0,P16/N16)</f>
        <v>0</v>
      </c>
      <c r="R16" s="68">
        <f>'01'!R16+'02'!R16+'03'!R16+'04'!R16+'05'!R16+'06'!R16+'07'!R16+'08'!R16+'09'!R16+'10'!R16+'11'!R16+'12'!R16+'13'!R16+'14'!R16+'15'!R16+'16'!R16+'17'!R16+'18'!R16+'19'!R16+'20'!R16+'21'!R16+'22'!R16+'23'!R16+'24'!R16+'25'!R16+'26'!R16+'27'!R16+'28'!R16+'29'!R16+'30'!R16</f>
        <v>0</v>
      </c>
      <c r="S16" s="14">
        <f t="shared" si="4"/>
        <v>0</v>
      </c>
      <c r="T16" s="94" t="str">
        <f t="shared" si="5"/>
        <v>TRUE</v>
      </c>
      <c r="U16" s="40"/>
      <c r="V16" s="16"/>
      <c r="W16" s="17"/>
      <c r="AD16" s="19"/>
      <c r="AF16" s="13"/>
    </row>
    <row r="17" spans="1:32" x14ac:dyDescent="0.25">
      <c r="A17" s="23"/>
      <c r="B17" s="2">
        <v>13</v>
      </c>
      <c r="C17" s="68">
        <f>'01'!C17+'02'!C17+'03'!C17+'04'!C17+'05'!C17+'06'!C17+'07'!C17+'08'!C17+'09'!C17+'10'!C17+'11'!C17+'12'!C17+'13'!C17+'14'!C17+'15'!C17+'16'!C17+'17'!C17+'18'!C17+'19'!C17+'20'!C17+'21'!C17+'22'!C17+'23'!C17+'24'!C17+'25'!C17+'26'!C17+'27'!C17+'28'!C17+'29'!C17+'30'!C17</f>
        <v>0</v>
      </c>
      <c r="D17" s="68">
        <f>'01'!D17+'02'!D17+'03'!D17+'04'!D17+'05'!D17+'06'!D17+'07'!D17+'08'!D17+'09'!D17+'10'!D17+'11'!D17+'12'!D17+'13'!D17+'14'!D17+'15'!D17+'16'!D17+'17'!D17+'18'!D17+'19'!D17+'20'!D17+'21'!D17+'22'!D17+'23'!D17+'24'!D17+'25'!D17+'26'!D17+'27'!D17+'28'!D17+'29'!D17+'30'!D17</f>
        <v>0</v>
      </c>
      <c r="E17" s="68">
        <f>'01'!E17+'02'!E17+'03'!E17+'04'!E17+'05'!E17+'06'!E17+'07'!E17+'08'!E17+'09'!E17+'10'!E17+'11'!E17+'12'!E17+'13'!E17+'14'!E17+'15'!E17+'16'!E17+'17'!E17+'18'!E17+'19'!E17+'20'!E17+'21'!E17+'22'!E17+'23'!E17+'24'!E17+'25'!E17+'26'!E17+'27'!E17+'28'!E17+'29'!E17+'30'!E17</f>
        <v>0</v>
      </c>
      <c r="F17" s="68">
        <f>'01'!F17+'02'!F17+'03'!F17+'04'!F17+'05'!F17+'06'!F17+'07'!F17+'08'!F17+'09'!F17+'10'!F17+'11'!F17+'12'!F17+'13'!F17+'14'!F17+'15'!F17+'16'!F17+'17'!F17+'18'!F17+'19'!F17+'20'!F17+'21'!F17+'22'!F17+'23'!F17+'24'!F17+'25'!F17+'26'!F17+'27'!F17+'28'!F17+'29'!F17+'30'!F17</f>
        <v>0</v>
      </c>
      <c r="G17" s="14"/>
      <c r="H17" s="73"/>
      <c r="I17" s="2">
        <v>13</v>
      </c>
      <c r="J17" s="87">
        <f>Calendar!B15</f>
        <v>0</v>
      </c>
      <c r="K17" s="68">
        <f>'01'!K17+'02'!K17+'03'!K17+'04'!K17+'05'!K17+'06'!K17+'07'!K17+'08'!K17+'09'!K17+'10'!K17+'11'!K17+'12'!K17+'13'!K17+'14'!K17+'15'!K17+'16'!K17+'17'!K17+'18'!K17+'19'!K17+'20'!K17+'21'!K17+'22'!K17+'23'!K17+'24'!K17+'25'!K17+'26'!K17+'27'!K17+'28'!K17+'29'!K17+'30'!K17</f>
        <v>0</v>
      </c>
      <c r="L17" s="88">
        <f t="shared" si="0"/>
        <v>0</v>
      </c>
      <c r="M17" s="68">
        <f>'01'!M17+'02'!M17+'03'!M17+'04'!M17+'05'!M17+'06'!M17+'07'!M17+'08'!M17+'09'!M17+'10'!M17+'11'!M17+'12'!M17+'13'!M17+'14'!M17+'15'!M17+'16'!M17+'17'!M17+'18'!M17+'19'!M17+'20'!M17+'21'!M17+'22'!M17+'23'!M17+'24'!M17+'25'!M17+'26'!M17+'27'!M17+'28'!M17+'29'!M17+'30'!M17</f>
        <v>0</v>
      </c>
      <c r="N17" s="2">
        <f t="shared" si="1"/>
        <v>0</v>
      </c>
      <c r="O17" s="68">
        <f>'01'!O17+'02'!O17+'03'!O17+'04'!O17+'05'!O17+'06'!O17+'07'!O17+'08'!O17+'09'!O17+'10'!O17+'11'!O17+'12'!O17+'13'!O17+'14'!O17+'15'!O17+'16'!O17+'17'!O17+'18'!O17+'19'!O17+'20'!O17+'21'!O17+'22'!O17+'23'!O17+'24'!O17+'25'!O17+'26'!O17+'27'!O17+'28'!O17+'29'!O17+'30'!O17</f>
        <v>0</v>
      </c>
      <c r="P17" s="2">
        <f t="shared" si="2"/>
        <v>0</v>
      </c>
      <c r="Q17" s="99">
        <f>IF(J17=0,0,P17/N17)</f>
        <v>0</v>
      </c>
      <c r="R17" s="68">
        <f>'01'!R17+'02'!R17+'03'!R17+'04'!R17+'05'!R17+'06'!R17+'07'!R17+'08'!R17+'09'!R17+'10'!R17+'11'!R17+'12'!R17+'13'!R17+'14'!R17+'15'!R17+'16'!R17+'17'!R17+'18'!R17+'19'!R17+'20'!R17+'21'!R17+'22'!R17+'23'!R17+'24'!R17+'25'!R17+'26'!R17+'27'!R17+'28'!R17+'29'!R17+'30'!R17</f>
        <v>0</v>
      </c>
      <c r="S17" s="14">
        <f t="shared" si="4"/>
        <v>0</v>
      </c>
      <c r="T17" s="94" t="str">
        <f t="shared" si="5"/>
        <v>TRUE</v>
      </c>
      <c r="U17" s="40"/>
      <c r="V17" s="16"/>
      <c r="W17" s="17"/>
      <c r="X17" s="17"/>
      <c r="AD17" s="19"/>
      <c r="AF17" s="13"/>
    </row>
    <row r="18" spans="1:32" x14ac:dyDescent="0.25">
      <c r="A18" s="23"/>
      <c r="B18" s="2">
        <v>14</v>
      </c>
      <c r="C18" s="68">
        <f>'01'!C18+'02'!C18+'03'!C18+'04'!C18+'05'!C18+'06'!C18+'07'!C18+'08'!C18+'09'!C18+'10'!C18+'11'!C18+'12'!C18+'13'!C18+'14'!C18+'15'!C18+'16'!C18+'17'!C18+'18'!C18+'19'!C18+'20'!C18+'21'!C18+'22'!C18+'23'!C18+'24'!C18+'25'!C18+'26'!C18+'27'!C18+'28'!C18+'29'!C18+'30'!C18</f>
        <v>0</v>
      </c>
      <c r="D18" s="68">
        <f>'01'!D18+'02'!D18+'03'!D18+'04'!D18+'05'!D18+'06'!D18+'07'!D18+'08'!D18+'09'!D18+'10'!D18+'11'!D18+'12'!D18+'13'!D18+'14'!D18+'15'!D18+'16'!D18+'17'!D18+'18'!D18+'19'!D18+'20'!D18+'21'!D18+'22'!D18+'23'!D18+'24'!D18+'25'!D18+'26'!D18+'27'!D18+'28'!D18+'29'!D18+'30'!D18</f>
        <v>0</v>
      </c>
      <c r="E18" s="68">
        <f>'01'!E18+'02'!E18+'03'!E18+'04'!E18+'05'!E18+'06'!E18+'07'!E18+'08'!E18+'09'!E18+'10'!E18+'11'!E18+'12'!E18+'13'!E18+'14'!E18+'15'!E18+'16'!E18+'17'!E18+'18'!E18+'19'!E18+'20'!E18+'21'!E18+'22'!E18+'23'!E18+'24'!E18+'25'!E18+'26'!E18+'27'!E18+'28'!E18+'29'!E18+'30'!E18</f>
        <v>0</v>
      </c>
      <c r="F18" s="68">
        <f>'01'!F18+'02'!F18+'03'!F18+'04'!F18+'05'!F18+'06'!F18+'07'!F18+'08'!F18+'09'!F18+'10'!F18+'11'!F18+'12'!F18+'13'!F18+'14'!F18+'15'!F18+'16'!F18+'17'!F18+'18'!F18+'19'!F18+'20'!F18+'21'!F18+'22'!F18+'23'!F18+'24'!F18+'25'!F18+'26'!F18+'27'!F18+'28'!F18+'29'!F18+'30'!F18</f>
        <v>0</v>
      </c>
      <c r="G18" s="14"/>
      <c r="H18" s="73"/>
      <c r="I18" s="2">
        <v>14</v>
      </c>
      <c r="J18" s="89">
        <f>Calendar!B16</f>
        <v>0</v>
      </c>
      <c r="K18" s="98">
        <f>'01'!K18+'02'!K18+'03'!K18+'04'!K18+'05'!K18+'06'!K18+'07'!K18+'08'!K18+'09'!K18+'10'!K18+'11'!K18+'12'!K18+'13'!K18+'14'!K18+'15'!K18+'16'!K18+'17'!K18+'18'!K18+'19'!K18+'20'!K18+'21'!K18+'22'!K18+'23'!K18+'24'!K18+'25'!K18+'26'!K18+'27'!K18+'28'!K18+'29'!K18+'30'!K18</f>
        <v>0</v>
      </c>
      <c r="L18" s="93">
        <f t="shared" si="0"/>
        <v>0</v>
      </c>
      <c r="M18" s="68">
        <f>'01'!M18+'02'!M18+'03'!M18+'04'!M18+'05'!M18+'06'!M18+'07'!M18+'08'!M18+'09'!M18+'10'!M18+'11'!M18+'12'!M18+'13'!M18+'14'!M18+'15'!M18+'16'!M18+'17'!M18+'18'!M18+'19'!M18+'20'!M18+'21'!M18+'22'!M18+'23'!M18+'24'!M18+'25'!M18+'26'!M18+'27'!M18+'28'!M18+'29'!M18+'30'!M18</f>
        <v>0</v>
      </c>
      <c r="N18" s="2">
        <f t="shared" si="1"/>
        <v>0</v>
      </c>
      <c r="O18" s="68">
        <f>'01'!O18+'02'!O18+'03'!O18+'04'!O18+'05'!O18+'06'!O18+'07'!O18+'08'!O18+'09'!O18+'10'!O18+'11'!O18+'12'!O18+'13'!O18+'14'!O18+'15'!O18+'16'!O18+'17'!O18+'18'!O18+'19'!O18+'20'!O18+'21'!O18+'22'!O18+'23'!O18+'24'!O18+'25'!O18+'26'!O18+'27'!O18+'28'!O18+'29'!O18+'30'!O18</f>
        <v>0</v>
      </c>
      <c r="P18" s="2">
        <f t="shared" si="2"/>
        <v>0</v>
      </c>
      <c r="Q18" s="99">
        <f t="shared" si="3"/>
        <v>0</v>
      </c>
      <c r="R18" s="68">
        <f>'01'!R18+'02'!R18+'03'!R18+'04'!R18+'05'!R18+'06'!R18+'07'!R18+'08'!R18+'09'!R18+'10'!R18+'11'!R18+'12'!R18+'13'!R18+'14'!R18+'15'!R18+'16'!R18+'17'!R18+'18'!R18+'19'!R18+'20'!R18+'21'!R18+'22'!R18+'23'!R18+'24'!R18+'25'!R18+'26'!R18+'27'!R18+'28'!R18+'29'!R18+'30'!R18</f>
        <v>0</v>
      </c>
      <c r="S18" s="14">
        <f t="shared" si="4"/>
        <v>0</v>
      </c>
      <c r="T18" s="94" t="str">
        <f t="shared" si="5"/>
        <v>TRUE</v>
      </c>
      <c r="U18" s="40"/>
      <c r="W18" s="17"/>
      <c r="X18" s="17"/>
      <c r="AD18" s="19"/>
      <c r="AF18" s="13"/>
    </row>
    <row r="19" spans="1:32" x14ac:dyDescent="0.25">
      <c r="A19" s="24"/>
      <c r="B19" s="2"/>
      <c r="C19" s="20"/>
      <c r="D19" s="21"/>
      <c r="E19" s="22"/>
      <c r="F19" s="22"/>
      <c r="G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H20" s="75"/>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73"/>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H23" s="75"/>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73"/>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H26" s="75"/>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76"/>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77"/>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f>'01'!C32+'02'!C32+'03'!C32+'04'!C32+'05'!C32+'06'!C32+'07'!C32+'08'!C32+'09'!C32+'10'!C32+'11'!C32+'12'!C32+'13'!C32+'14'!C32+'15'!C32+'16'!C32+'17'!C32+'18'!C32+'19'!C32+'20'!C32+'21'!C32+'22'!C32+'23'!C32+'24'!C32+'25'!C32+'26'!C32+'27'!C32+'28'!C32+'29'!C32+'30'!C32</f>
        <v>0</v>
      </c>
      <c r="D32" s="68">
        <f>'01'!D32+'02'!D32+'03'!D32+'04'!D32+'05'!D32+'06'!D32+'07'!D32+'08'!D32+'09'!D32+'10'!D32+'11'!D32+'12'!D32+'13'!D32+'14'!D32+'15'!D32+'16'!D32+'17'!D32+'18'!D32+'19'!D32+'20'!D32+'21'!D32+'22'!D32+'23'!D32+'24'!D32+'25'!D32+'26'!D32+'27'!D32+'28'!D32+'29'!D32+'30'!D32</f>
        <v>0</v>
      </c>
      <c r="E32" s="68">
        <f>'01'!E32+'02'!E32+'03'!E32+'04'!E32+'05'!E32+'06'!E32+'07'!E32+'08'!E32+'09'!E32+'10'!E32+'11'!E32+'12'!E32+'13'!E32+'14'!E32+'15'!E32+'16'!E32+'17'!E32+'18'!E32+'19'!E32+'20'!E32+'21'!E32+'22'!E32+'23'!E32+'24'!E32+'25'!E32+'26'!E32+'27'!E32+'28'!E32+'29'!E32+'30'!E32</f>
        <v>0</v>
      </c>
      <c r="F32" s="68">
        <f>'01'!F32+'02'!F32+'03'!F32+'04'!F32+'05'!F32+'06'!F32+'07'!F32+'08'!F32+'09'!F32+'10'!F32+'11'!F32+'12'!F32+'13'!F32+'14'!F32+'15'!F32+'16'!F32+'17'!F32+'18'!F32+'19'!F32+'20'!F32+'21'!F32+'22'!F32+'23'!F32+'24'!F32+'25'!F32+'26'!F32+'27'!F32+'28'!F32+'29'!F32+'30'!F32</f>
        <v>0</v>
      </c>
      <c r="G32" s="27" t="s">
        <v>87</v>
      </c>
      <c r="H32" s="75"/>
      <c r="O32" s="13"/>
      <c r="V32" s="13"/>
      <c r="AD32" s="19"/>
      <c r="AF32" s="13"/>
    </row>
    <row r="33" spans="1:40" s="28" customFormat="1" ht="22.5" x14ac:dyDescent="0.3">
      <c r="A33" s="27" t="s">
        <v>88</v>
      </c>
      <c r="B33" s="29" t="s">
        <v>89</v>
      </c>
      <c r="C33" s="30">
        <f>C32/$B$32</f>
        <v>0</v>
      </c>
      <c r="D33" s="30">
        <f>D32/$B$32</f>
        <v>0</v>
      </c>
      <c r="E33" s="30">
        <f>E32/$B$32</f>
        <v>0</v>
      </c>
      <c r="F33" s="30">
        <f>F32/$B$32</f>
        <v>0</v>
      </c>
      <c r="G33" s="31">
        <f>SUM(C33:F33)</f>
        <v>0</v>
      </c>
      <c r="H33" s="81"/>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78"/>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25">
      <c r="A35" s="152" t="s">
        <v>90</v>
      </c>
      <c r="B35" s="152"/>
      <c r="C35" s="152"/>
      <c r="D35" s="152"/>
      <c r="E35" s="152"/>
      <c r="F35" s="152"/>
      <c r="G35" s="152"/>
      <c r="H35" s="76"/>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77"/>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H39" s="73"/>
      <c r="O39" s="13"/>
      <c r="V39" s="13"/>
      <c r="AD39" s="19"/>
      <c r="AF39" s="13"/>
    </row>
    <row r="40" spans="1:40" x14ac:dyDescent="0.25">
      <c r="A40" s="59"/>
      <c r="B40" s="26">
        <v>1</v>
      </c>
      <c r="C40" s="68">
        <f>'01'!C40+'02'!C40+'03'!C40+'04'!C40+'05'!C40+'06'!C40+'07'!C40+'08'!C40+'09'!C40+'10'!C40+'11'!C40+'12'!C40+'13'!C40+'14'!C40+'15'!C40+'16'!C40+'17'!C40+'18'!C40+'19'!C40+'20'!C40+'21'!C40+'22'!C40+'23'!C40+'24'!C40+'25'!C40+'26'!C40+'27'!C40+'28'!C40+'29'!C40+'30'!C40</f>
        <v>0</v>
      </c>
      <c r="D40" s="68">
        <f>'01'!D40+'02'!D40+'03'!D40+'04'!D40+'05'!D40+'06'!D40+'07'!D40+'08'!D40+'09'!D40+'10'!D40+'11'!D40+'12'!D40+'13'!D40+'14'!D40+'15'!D40+'16'!D40+'17'!D40+'18'!D40+'19'!D40+'20'!D40+'21'!D40+'22'!D40+'23'!D40+'24'!D40+'25'!D40+'26'!D40+'27'!D40+'28'!D40+'29'!D40+'30'!D40</f>
        <v>0</v>
      </c>
      <c r="E40" s="68">
        <f>'01'!E40+'02'!E40+'03'!E40+'04'!E40+'05'!E40+'06'!E40+'07'!E40+'08'!E40+'09'!E40+'10'!E40+'11'!E40+'12'!E40+'13'!E40+'14'!E40+'15'!E40+'16'!E40+'17'!E40+'18'!E40+'19'!E40+'20'!E40+'21'!E40+'22'!E40+'23'!E40+'24'!E40+'25'!E40+'26'!E40+'27'!E40+'28'!E40+'29'!E40+'30'!E40</f>
        <v>0</v>
      </c>
      <c r="F40" s="68">
        <f>'01'!F40+'02'!F40+'03'!F40+'04'!F40+'05'!F40+'06'!F40+'07'!F40+'08'!F40+'09'!F40+'10'!F40+'11'!F40+'12'!F40+'13'!F40+'14'!F40+'15'!F40+'16'!F40+'17'!F40+'18'!F40+'19'!F40+'20'!F40+'21'!F40+'22'!F40+'23'!F40+'24'!F40+'25'!F40+'26'!F40+'27'!F40+'28'!F40+'29'!F40+'30'!F40</f>
        <v>0</v>
      </c>
      <c r="G40" s="14"/>
      <c r="H40" s="73"/>
      <c r="I40" s="14"/>
      <c r="J40" s="14"/>
      <c r="N40" s="14"/>
      <c r="P40" s="14"/>
      <c r="Q40" s="14"/>
      <c r="R40" s="14"/>
      <c r="U40" s="16"/>
      <c r="V40" s="17"/>
      <c r="W40" s="17"/>
      <c r="X40" s="17"/>
      <c r="AC40" s="18"/>
      <c r="AD40" s="19"/>
      <c r="AF40" s="13"/>
    </row>
    <row r="41" spans="1:40" x14ac:dyDescent="0.25">
      <c r="A41" s="59"/>
      <c r="B41" s="26">
        <v>2</v>
      </c>
      <c r="C41" s="68">
        <f>'01'!C41+'02'!C41+'03'!C41+'04'!C41+'05'!C41+'06'!C41+'07'!C41+'08'!C41+'09'!C41+'10'!C41+'11'!C41+'12'!C41+'13'!C41+'14'!C41+'15'!C41+'16'!C41+'17'!C41+'18'!C41+'19'!C41+'20'!C41+'21'!C41+'22'!C41+'23'!C41+'24'!C41+'25'!C41+'26'!C41+'27'!C41+'28'!C41+'29'!C41+'30'!C41</f>
        <v>0</v>
      </c>
      <c r="D41" s="68">
        <f>'01'!D41+'02'!D41+'03'!D41+'04'!D41+'05'!D41+'06'!D41+'07'!D41+'08'!D41+'09'!D41+'10'!D41+'11'!D41+'12'!D41+'13'!D41+'14'!D41+'15'!D41+'16'!D41+'17'!D41+'18'!D41+'19'!D41+'20'!D41+'21'!D41+'22'!D41+'23'!D41+'24'!D41+'25'!D41+'26'!D41+'27'!D41+'28'!D41+'29'!D41+'30'!D41</f>
        <v>0</v>
      </c>
      <c r="E41" s="68">
        <f>'01'!E41+'02'!E41+'03'!E41+'04'!E41+'05'!E41+'06'!E41+'07'!E41+'08'!E41+'09'!E41+'10'!E41+'11'!E41+'12'!E41+'13'!E41+'14'!E41+'15'!E41+'16'!E41+'17'!E41+'18'!E41+'19'!E41+'20'!E41+'21'!E41+'22'!E41+'23'!E41+'24'!E41+'25'!E41+'26'!E41+'27'!E41+'28'!E41+'29'!E41+'30'!E41</f>
        <v>0</v>
      </c>
      <c r="F41" s="68">
        <f>'01'!F41+'02'!F41+'03'!F41+'04'!F41+'05'!F41+'06'!F41+'07'!F41+'08'!F41+'09'!F41+'10'!F41+'11'!F41+'12'!F41+'13'!F41+'14'!F41+'15'!F41+'16'!F41+'17'!F41+'18'!F41+'19'!F41+'20'!F41+'21'!F41+'22'!F41+'23'!F41+'24'!F41+'25'!F41+'26'!F41+'27'!F41+'28'!F41+'29'!F41+'30'!F41</f>
        <v>0</v>
      </c>
      <c r="G41" s="14"/>
      <c r="H41" s="73"/>
      <c r="I41" s="14"/>
      <c r="J41" s="14"/>
      <c r="N41" s="14"/>
      <c r="P41" s="14"/>
      <c r="Q41" s="14"/>
      <c r="R41" s="14"/>
      <c r="U41" s="15"/>
      <c r="V41" s="13"/>
      <c r="AD41" s="19"/>
      <c r="AF41" s="13"/>
    </row>
    <row r="42" spans="1:40" x14ac:dyDescent="0.25">
      <c r="A42" s="59"/>
      <c r="B42" s="26">
        <v>3</v>
      </c>
      <c r="C42" s="68">
        <f>'01'!C42+'02'!C42+'03'!C42+'04'!C42+'05'!C42+'06'!C42+'07'!C42+'08'!C42+'09'!C42+'10'!C42+'11'!C42+'12'!C42+'13'!C42+'14'!C42+'15'!C42+'16'!C42+'17'!C42+'18'!C42+'19'!C42+'20'!C42+'21'!C42+'22'!C42+'23'!C42+'24'!C42+'25'!C42+'26'!C42+'27'!C42+'28'!C42+'29'!C42+'30'!C42</f>
        <v>0</v>
      </c>
      <c r="D42" s="68">
        <f>'01'!D42+'02'!D42+'03'!D42+'04'!D42+'05'!D42+'06'!D42+'07'!D42+'08'!D42+'09'!D42+'10'!D42+'11'!D42+'12'!D42+'13'!D42+'14'!D42+'15'!D42+'16'!D42+'17'!D42+'18'!D42+'19'!D42+'20'!D42+'21'!D42+'22'!D42+'23'!D42+'24'!D42+'25'!D42+'26'!D42+'27'!D42+'28'!D42+'29'!D42+'30'!D42</f>
        <v>0</v>
      </c>
      <c r="E42" s="68">
        <f>'01'!E42+'02'!E42+'03'!E42+'04'!E42+'05'!E42+'06'!E42+'07'!E42+'08'!E42+'09'!E42+'10'!E42+'11'!E42+'12'!E42+'13'!E42+'14'!E42+'15'!E42+'16'!E42+'17'!E42+'18'!E42+'19'!E42+'20'!E42+'21'!E42+'22'!E42+'23'!E42+'24'!E42+'25'!E42+'26'!E42+'27'!E42+'28'!E42+'29'!E42+'30'!E42</f>
        <v>0</v>
      </c>
      <c r="F42" s="68">
        <f>'01'!F42+'02'!F42+'03'!F42+'04'!F42+'05'!F42+'06'!F42+'07'!F42+'08'!F42+'09'!F42+'10'!F42+'11'!F42+'12'!F42+'13'!F42+'14'!F42+'15'!F42+'16'!F42+'17'!F42+'18'!F42+'19'!F42+'20'!F42+'21'!F42+'22'!F42+'23'!F42+'24'!F42+'25'!F42+'26'!F42+'27'!F42+'28'!F42+'29'!F42+'30'!F42</f>
        <v>0</v>
      </c>
      <c r="G42" s="14"/>
      <c r="H42" s="73"/>
      <c r="I42" s="14"/>
      <c r="J42" s="14"/>
      <c r="N42" s="14"/>
      <c r="O42" s="13"/>
      <c r="P42" s="14"/>
      <c r="Q42" s="14"/>
      <c r="R42" s="14"/>
      <c r="V42" s="13"/>
      <c r="AD42" s="19"/>
      <c r="AF42" s="13"/>
    </row>
    <row r="43" spans="1:40" x14ac:dyDescent="0.25">
      <c r="A43" s="59"/>
      <c r="B43" s="26">
        <v>4</v>
      </c>
      <c r="C43" s="68">
        <f>'01'!C43+'02'!C43+'03'!C43+'04'!C43+'05'!C43+'06'!C43+'07'!C43+'08'!C43+'09'!C43+'10'!C43+'11'!C43+'12'!C43+'13'!C43+'14'!C43+'15'!C43+'16'!C43+'17'!C43+'18'!C43+'19'!C43+'20'!C43+'21'!C43+'22'!C43+'23'!C43+'24'!C43+'25'!C43+'26'!C43+'27'!C43+'28'!C43+'29'!C43+'30'!C43</f>
        <v>0</v>
      </c>
      <c r="D43" s="68">
        <f>'01'!D43+'02'!D43+'03'!D43+'04'!D43+'05'!D43+'06'!D43+'07'!D43+'08'!D43+'09'!D43+'10'!D43+'11'!D43+'12'!D43+'13'!D43+'14'!D43+'15'!D43+'16'!D43+'17'!D43+'18'!D43+'19'!D43+'20'!D43+'21'!D43+'22'!D43+'23'!D43+'24'!D43+'25'!D43+'26'!D43+'27'!D43+'28'!D43+'29'!D43+'30'!D43</f>
        <v>0</v>
      </c>
      <c r="E43" s="68">
        <f>'01'!E43+'02'!E43+'03'!E43+'04'!E43+'05'!E43+'06'!E43+'07'!E43+'08'!E43+'09'!E43+'10'!E43+'11'!E43+'12'!E43+'13'!E43+'14'!E43+'15'!E43+'16'!E43+'17'!E43+'18'!E43+'19'!E43+'20'!E43+'21'!E43+'22'!E43+'23'!E43+'24'!E43+'25'!E43+'26'!E43+'27'!E43+'28'!E43+'29'!E43+'30'!E43</f>
        <v>0</v>
      </c>
      <c r="F43" s="68">
        <f>'01'!F43+'02'!F43+'03'!F43+'04'!F43+'05'!F43+'06'!F43+'07'!F43+'08'!F43+'09'!F43+'10'!F43+'11'!F43+'12'!F43+'13'!F43+'14'!F43+'15'!F43+'16'!F43+'17'!F43+'18'!F43+'19'!F43+'20'!F43+'21'!F43+'22'!F43+'23'!F43+'24'!F43+'25'!F43+'26'!F43+'27'!F43+'28'!F43+'29'!F43+'30'!F43</f>
        <v>0</v>
      </c>
      <c r="G43" s="14"/>
      <c r="H43" s="73"/>
      <c r="I43" s="14"/>
      <c r="J43" s="14"/>
      <c r="N43" s="14"/>
      <c r="O43" s="13"/>
      <c r="P43" s="14"/>
      <c r="Q43" s="14"/>
      <c r="R43" s="14"/>
      <c r="V43" s="13"/>
      <c r="AD43" s="19"/>
      <c r="AF43" s="13"/>
    </row>
    <row r="44" spans="1:40" x14ac:dyDescent="0.25">
      <c r="A44" s="59"/>
      <c r="B44" s="26">
        <v>5</v>
      </c>
      <c r="C44" s="68">
        <f>'01'!C44+'02'!C44+'03'!C44+'04'!C44+'05'!C44+'06'!C44+'07'!C44+'08'!C44+'09'!C44+'10'!C44+'11'!C44+'12'!C44+'13'!C44+'14'!C44+'15'!C44+'16'!C44+'17'!C44+'18'!C44+'19'!C44+'20'!C44+'21'!C44+'22'!C44+'23'!C44+'24'!C44+'25'!C44+'26'!C44+'27'!C44+'28'!C44+'29'!C44+'30'!C44</f>
        <v>0</v>
      </c>
      <c r="D44" s="68">
        <f>'01'!D44+'02'!D44+'03'!D44+'04'!D44+'05'!D44+'06'!D44+'07'!D44+'08'!D44+'09'!D44+'10'!D44+'11'!D44+'12'!D44+'13'!D44+'14'!D44+'15'!D44+'16'!D44+'17'!D44+'18'!D44+'19'!D44+'20'!D44+'21'!D44+'22'!D44+'23'!D44+'24'!D44+'25'!D44+'26'!D44+'27'!D44+'28'!D44+'29'!D44+'30'!D44</f>
        <v>0</v>
      </c>
      <c r="E44" s="68">
        <f>'01'!E44+'02'!E44+'03'!E44+'04'!E44+'05'!E44+'06'!E44+'07'!E44+'08'!E44+'09'!E44+'10'!E44+'11'!E44+'12'!E44+'13'!E44+'14'!E44+'15'!E44+'16'!E44+'17'!E44+'18'!E44+'19'!E44+'20'!E44+'21'!E44+'22'!E44+'23'!E44+'24'!E44+'25'!E44+'26'!E44+'27'!E44+'28'!E44+'29'!E44+'30'!E44</f>
        <v>0</v>
      </c>
      <c r="F44" s="68">
        <f>'01'!F44+'02'!F44+'03'!F44+'04'!F44+'05'!F44+'06'!F44+'07'!F44+'08'!F44+'09'!F44+'10'!F44+'11'!F44+'12'!F44+'13'!F44+'14'!F44+'15'!F44+'16'!F44+'17'!F44+'18'!F44+'19'!F44+'20'!F44+'21'!F44+'22'!F44+'23'!F44+'24'!F44+'25'!F44+'26'!F44+'27'!F44+'28'!F44+'29'!F44+'30'!F44</f>
        <v>0</v>
      </c>
      <c r="G44" s="14"/>
      <c r="H44" s="73"/>
      <c r="I44" s="14"/>
      <c r="J44" s="14"/>
      <c r="N44" s="14"/>
      <c r="P44" s="14"/>
      <c r="Q44" s="14"/>
      <c r="R44" s="14"/>
      <c r="U44" s="15"/>
      <c r="V44" s="13"/>
      <c r="Z44" s="15"/>
      <c r="AA44" s="15"/>
      <c r="AB44" s="15"/>
      <c r="AC44" s="15"/>
      <c r="AD44" s="19"/>
      <c r="AF44" s="13"/>
    </row>
    <row r="45" spans="1:40" x14ac:dyDescent="0.25">
      <c r="A45" s="59"/>
      <c r="B45" s="26">
        <v>6</v>
      </c>
      <c r="C45" s="68">
        <f>'01'!C45+'02'!C45+'03'!C45+'04'!C45+'05'!C45+'06'!C45+'07'!C45+'08'!C45+'09'!C45+'10'!C45+'11'!C45+'12'!C45+'13'!C45+'14'!C45+'15'!C45+'16'!C45+'17'!C45+'18'!C45+'19'!C45+'20'!C45+'21'!C45+'22'!C45+'23'!C45+'24'!C45+'25'!C45+'26'!C45+'27'!C45+'28'!C45+'29'!C45+'30'!C45</f>
        <v>0</v>
      </c>
      <c r="D45" s="68">
        <f>'01'!D45+'02'!D45+'03'!D45+'04'!D45+'05'!D45+'06'!D45+'07'!D45+'08'!D45+'09'!D45+'10'!D45+'11'!D45+'12'!D45+'13'!D45+'14'!D45+'15'!D45+'16'!D45+'17'!D45+'18'!D45+'19'!D45+'20'!D45+'21'!D45+'22'!D45+'23'!D45+'24'!D45+'25'!D45+'26'!D45+'27'!D45+'28'!D45+'29'!D45+'30'!D45</f>
        <v>0</v>
      </c>
      <c r="E45" s="68">
        <f>'01'!E45+'02'!E45+'03'!E45+'04'!E45+'05'!E45+'06'!E45+'07'!E45+'08'!E45+'09'!E45+'10'!E45+'11'!E45+'12'!E45+'13'!E45+'14'!E45+'15'!E45+'16'!E45+'17'!E45+'18'!E45+'19'!E45+'20'!E45+'21'!E45+'22'!E45+'23'!E45+'24'!E45+'25'!E45+'26'!E45+'27'!E45+'28'!E45+'29'!E45+'30'!E45</f>
        <v>0</v>
      </c>
      <c r="F45" s="68">
        <f>'01'!F45+'02'!F45+'03'!F45+'04'!F45+'05'!F45+'06'!F45+'07'!F45+'08'!F45+'09'!F45+'10'!F45+'11'!F45+'12'!F45+'13'!F45+'14'!F45+'15'!F45+'16'!F45+'17'!F45+'18'!F45+'19'!F45+'20'!F45+'21'!F45+'22'!F45+'23'!F45+'24'!F45+'25'!F45+'26'!F45+'27'!F45+'28'!F45+'29'!F45+'30'!F45</f>
        <v>0</v>
      </c>
      <c r="G45" s="14"/>
      <c r="H45" s="73"/>
      <c r="I45" s="14"/>
      <c r="J45" s="14"/>
      <c r="N45" s="14"/>
      <c r="P45" s="14"/>
      <c r="Q45" s="14"/>
      <c r="R45" s="14"/>
      <c r="V45" s="13"/>
      <c r="AD45" s="19"/>
      <c r="AF45" s="13"/>
    </row>
    <row r="46" spans="1:40" x14ac:dyDescent="0.25">
      <c r="A46" s="59"/>
      <c r="B46" s="26">
        <v>7</v>
      </c>
      <c r="C46" s="68">
        <f>'01'!C46+'02'!C46+'03'!C46+'04'!C46+'05'!C46+'06'!C46+'07'!C46+'08'!C46+'09'!C46+'10'!C46+'11'!C46+'12'!C46+'13'!C46+'14'!C46+'15'!C46+'16'!C46+'17'!C46+'18'!C46+'19'!C46+'20'!C46+'21'!C46+'22'!C46+'23'!C46+'24'!C46+'25'!C46+'26'!C46+'27'!C46+'28'!C46+'29'!C46+'30'!C46</f>
        <v>0</v>
      </c>
      <c r="D46" s="68">
        <f>'01'!D46+'02'!D46+'03'!D46+'04'!D46+'05'!D46+'06'!D46+'07'!D46+'08'!D46+'09'!D46+'10'!D46+'11'!D46+'12'!D46+'13'!D46+'14'!D46+'15'!D46+'16'!D46+'17'!D46+'18'!D46+'19'!D46+'20'!D46+'21'!D46+'22'!D46+'23'!D46+'24'!D46+'25'!D46+'26'!D46+'27'!D46+'28'!D46+'29'!D46+'30'!D46</f>
        <v>0</v>
      </c>
      <c r="E46" s="68">
        <f>'01'!E46+'02'!E46+'03'!E46+'04'!E46+'05'!E46+'06'!E46+'07'!E46+'08'!E46+'09'!E46+'10'!E46+'11'!E46+'12'!E46+'13'!E46+'14'!E46+'15'!E46+'16'!E46+'17'!E46+'18'!E46+'19'!E46+'20'!E46+'21'!E46+'22'!E46+'23'!E46+'24'!E46+'25'!E46+'26'!E46+'27'!E46+'28'!E46+'29'!E46+'30'!E46</f>
        <v>0</v>
      </c>
      <c r="F46" s="68">
        <f>'01'!F46+'02'!F46+'03'!F46+'04'!F46+'05'!F46+'06'!F46+'07'!F46+'08'!F46+'09'!F46+'10'!F46+'11'!F46+'12'!F46+'13'!F46+'14'!F46+'15'!F46+'16'!F46+'17'!F46+'18'!F46+'19'!F46+'20'!F46+'21'!F46+'22'!F46+'23'!F46+'24'!F46+'25'!F46+'26'!F46+'27'!F46+'28'!F46+'29'!F46+'30'!F46</f>
        <v>0</v>
      </c>
      <c r="G46" s="14"/>
      <c r="H46" s="73"/>
      <c r="I46" s="14"/>
      <c r="J46" s="14"/>
      <c r="N46" s="14"/>
      <c r="P46" s="14"/>
      <c r="Q46" s="14"/>
      <c r="R46" s="14"/>
      <c r="U46" s="15"/>
      <c r="V46" s="16"/>
      <c r="W46" s="16"/>
      <c r="AD46" s="19"/>
      <c r="AF46" s="13"/>
    </row>
    <row r="47" spans="1:40" x14ac:dyDescent="0.25">
      <c r="A47" s="59"/>
      <c r="B47" s="26">
        <v>8</v>
      </c>
      <c r="C47" s="68">
        <f>'01'!C47+'02'!C47+'03'!C47+'04'!C47+'05'!C47+'06'!C47+'07'!C47+'08'!C47+'09'!C47+'10'!C47+'11'!C47+'12'!C47+'13'!C47+'14'!C47+'15'!C47+'16'!C47+'17'!C47+'18'!C47+'19'!C47+'20'!C47+'21'!C47+'22'!C47+'23'!C47+'24'!C47+'25'!C47+'26'!C47+'27'!C47+'28'!C47+'29'!C47+'30'!C47</f>
        <v>0</v>
      </c>
      <c r="D47" s="68">
        <f>'01'!D47+'02'!D47+'03'!D47+'04'!D47+'05'!D47+'06'!D47+'07'!D47+'08'!D47+'09'!D47+'10'!D47+'11'!D47+'12'!D47+'13'!D47+'14'!D47+'15'!D47+'16'!D47+'17'!D47+'18'!D47+'19'!D47+'20'!D47+'21'!D47+'22'!D47+'23'!D47+'24'!D47+'25'!D47+'26'!D47+'27'!D47+'28'!D47+'29'!D47+'30'!D47</f>
        <v>0</v>
      </c>
      <c r="E47" s="68">
        <f>'01'!E47+'02'!E47+'03'!E47+'04'!E47+'05'!E47+'06'!E47+'07'!E47+'08'!E47+'09'!E47+'10'!E47+'11'!E47+'12'!E47+'13'!E47+'14'!E47+'15'!E47+'16'!E47+'17'!E47+'18'!E47+'19'!E47+'20'!E47+'21'!E47+'22'!E47+'23'!E47+'24'!E47+'25'!E47+'26'!E47+'27'!E47+'28'!E47+'29'!E47+'30'!E47</f>
        <v>0</v>
      </c>
      <c r="F47" s="68">
        <f>'01'!F47+'02'!F47+'03'!F47+'04'!F47+'05'!F47+'06'!F47+'07'!F47+'08'!F47+'09'!F47+'10'!F47+'11'!F47+'12'!F47+'13'!F47+'14'!F47+'15'!F47+'16'!F47+'17'!F47+'18'!F47+'19'!F47+'20'!F47+'21'!F47+'22'!F47+'23'!F47+'24'!F47+'25'!F47+'26'!F47+'27'!F47+'28'!F47+'29'!F47+'30'!F47</f>
        <v>0</v>
      </c>
      <c r="G47" s="14"/>
      <c r="H47" s="73"/>
      <c r="I47" s="14"/>
      <c r="J47" s="14"/>
      <c r="N47" s="14"/>
      <c r="P47" s="14"/>
      <c r="Q47" s="14"/>
      <c r="R47" s="14"/>
      <c r="U47" s="15"/>
      <c r="V47" s="16"/>
      <c r="W47" s="17"/>
      <c r="AD47" s="19"/>
      <c r="AF47" s="13"/>
      <c r="AN47" s="16"/>
    </row>
    <row r="48" spans="1:40" x14ac:dyDescent="0.25">
      <c r="A48" s="59"/>
      <c r="B48" s="26">
        <v>9</v>
      </c>
      <c r="C48" s="68">
        <f>'01'!C48+'02'!C48+'03'!C48+'04'!C48+'05'!C48+'06'!C48+'07'!C48+'08'!C48+'09'!C48+'10'!C48+'11'!C48+'12'!C48+'13'!C48+'14'!C48+'15'!C48+'16'!C48+'17'!C48+'18'!C48+'19'!C48+'20'!C48+'21'!C48+'22'!C48+'23'!C48+'24'!C48+'25'!C48+'26'!C48+'27'!C48+'28'!C48+'29'!C48+'30'!C48</f>
        <v>0</v>
      </c>
      <c r="D48" s="68">
        <f>'01'!D48+'02'!D48+'03'!D48+'04'!D48+'05'!D48+'06'!D48+'07'!D48+'08'!D48+'09'!D48+'10'!D48+'11'!D48+'12'!D48+'13'!D48+'14'!D48+'15'!D48+'16'!D48+'17'!D48+'18'!D48+'19'!D48+'20'!D48+'21'!D48+'22'!D48+'23'!D48+'24'!D48+'25'!D48+'26'!D48+'27'!D48+'28'!D48+'29'!D48+'30'!D48</f>
        <v>0</v>
      </c>
      <c r="E48" s="68">
        <f>'01'!E48+'02'!E48+'03'!E48+'04'!E48+'05'!E48+'06'!E48+'07'!E48+'08'!E48+'09'!E48+'10'!E48+'11'!E48+'12'!E48+'13'!E48+'14'!E48+'15'!E48+'16'!E48+'17'!E48+'18'!E48+'19'!E48+'20'!E48+'21'!E48+'22'!E48+'23'!E48+'24'!E48+'25'!E48+'26'!E48+'27'!E48+'28'!E48+'29'!E48+'30'!E48</f>
        <v>0</v>
      </c>
      <c r="F48" s="68">
        <f>'01'!F48+'02'!F48+'03'!F48+'04'!F48+'05'!F48+'06'!F48+'07'!F48+'08'!F48+'09'!F48+'10'!F48+'11'!F48+'12'!F48+'13'!F48+'14'!F48+'15'!F48+'16'!F48+'17'!F48+'18'!F48+'19'!F48+'20'!F48+'21'!F48+'22'!F48+'23'!F48+'24'!F48+'25'!F48+'26'!F48+'27'!F48+'28'!F48+'29'!F48+'30'!F48</f>
        <v>0</v>
      </c>
      <c r="G48" s="14"/>
      <c r="H48" s="73"/>
      <c r="I48" s="14"/>
      <c r="J48" s="14"/>
      <c r="N48" s="14"/>
      <c r="P48" s="14"/>
      <c r="Q48" s="14"/>
      <c r="R48" s="14"/>
      <c r="U48" s="15"/>
      <c r="V48" s="16"/>
      <c r="W48" s="17"/>
      <c r="AD48" s="19"/>
      <c r="AF48" s="13"/>
    </row>
    <row r="49" spans="1:40" x14ac:dyDescent="0.25">
      <c r="A49" s="59"/>
      <c r="B49" s="26">
        <v>10</v>
      </c>
      <c r="C49" s="68">
        <f>'01'!C49+'02'!C49+'03'!C49+'04'!C49+'05'!C49+'06'!C49+'07'!C49+'08'!C49+'09'!C49+'10'!C49+'11'!C49+'12'!C49+'13'!C49+'14'!C49+'15'!C49+'16'!C49+'17'!C49+'18'!C49+'19'!C49+'20'!C49+'21'!C49+'22'!C49+'23'!C49+'24'!C49+'25'!C49+'26'!C49+'27'!C49+'28'!C49+'29'!C49+'30'!C49</f>
        <v>0</v>
      </c>
      <c r="D49" s="68">
        <f>'01'!D49+'02'!D49+'03'!D49+'04'!D49+'05'!D49+'06'!D49+'07'!D49+'08'!D49+'09'!D49+'10'!D49+'11'!D49+'12'!D49+'13'!D49+'14'!D49+'15'!D49+'16'!D49+'17'!D49+'18'!D49+'19'!D49+'20'!D49+'21'!D49+'22'!D49+'23'!D49+'24'!D49+'25'!D49+'26'!D49+'27'!D49+'28'!D49+'29'!D49+'30'!D49</f>
        <v>0</v>
      </c>
      <c r="E49" s="68">
        <f>'01'!E49+'02'!E49+'03'!E49+'04'!E49+'05'!E49+'06'!E49+'07'!E49+'08'!E49+'09'!E49+'10'!E49+'11'!E49+'12'!E49+'13'!E49+'14'!E49+'15'!E49+'16'!E49+'17'!E49+'18'!E49+'19'!E49+'20'!E49+'21'!E49+'22'!E49+'23'!E49+'24'!E49+'25'!E49+'26'!E49+'27'!E49+'28'!E49+'29'!E49+'30'!E49</f>
        <v>0</v>
      </c>
      <c r="F49" s="68">
        <f>'01'!F49+'02'!F49+'03'!F49+'04'!F49+'05'!F49+'06'!F49+'07'!F49+'08'!F49+'09'!F49+'10'!F49+'11'!F49+'12'!F49+'13'!F49+'14'!F49+'15'!F49+'16'!F49+'17'!F49+'18'!F49+'19'!F49+'20'!F49+'21'!F49+'22'!F49+'23'!F49+'24'!F49+'25'!F49+'26'!F49+'27'!F49+'28'!F49+'29'!F49+'30'!F49</f>
        <v>0</v>
      </c>
      <c r="G49" s="14"/>
      <c r="H49" s="73"/>
      <c r="I49" s="14"/>
      <c r="J49" s="14"/>
      <c r="N49" s="14"/>
      <c r="P49" s="14"/>
      <c r="Q49" s="14"/>
      <c r="R49" s="14"/>
      <c r="U49" s="15"/>
      <c r="V49" s="16"/>
      <c r="W49" s="17"/>
      <c r="AD49" s="19"/>
      <c r="AF49" s="13"/>
    </row>
    <row r="50" spans="1:40" x14ac:dyDescent="0.25">
      <c r="A50" s="59"/>
      <c r="B50" s="26">
        <v>11</v>
      </c>
      <c r="C50" s="68">
        <f>'01'!C50+'02'!C50+'03'!C50+'04'!C50+'05'!C50+'06'!C50+'07'!C50+'08'!C50+'09'!C50+'10'!C50+'11'!C50+'12'!C50+'13'!C50+'14'!C50+'15'!C50+'16'!C50+'17'!C50+'18'!C50+'19'!C50+'20'!C50+'21'!C50+'22'!C50+'23'!C50+'24'!C50+'25'!C50+'26'!C50+'27'!C50+'28'!C50+'29'!C50+'30'!C50</f>
        <v>0</v>
      </c>
      <c r="D50" s="68">
        <f>'01'!D50+'02'!D50+'03'!D50+'04'!D50+'05'!D50+'06'!D50+'07'!D50+'08'!D50+'09'!D50+'10'!D50+'11'!D50+'12'!D50+'13'!D50+'14'!D50+'15'!D50+'16'!D50+'17'!D50+'18'!D50+'19'!D50+'20'!D50+'21'!D50+'22'!D50+'23'!D50+'24'!D50+'25'!D50+'26'!D50+'27'!D50+'28'!D50+'29'!D50+'30'!D50</f>
        <v>0</v>
      </c>
      <c r="E50" s="68">
        <f>'01'!E50+'02'!E50+'03'!E50+'04'!E50+'05'!E50+'06'!E50+'07'!E50+'08'!E50+'09'!E50+'10'!E50+'11'!E50+'12'!E50+'13'!E50+'14'!E50+'15'!E50+'16'!E50+'17'!E50+'18'!E50+'19'!E50+'20'!E50+'21'!E50+'22'!E50+'23'!E50+'24'!E50+'25'!E50+'26'!E50+'27'!E50+'28'!E50+'29'!E50+'30'!E50</f>
        <v>0</v>
      </c>
      <c r="F50" s="68">
        <f>'01'!F50+'02'!F50+'03'!F50+'04'!F50+'05'!F50+'06'!F50+'07'!F50+'08'!F50+'09'!F50+'10'!F50+'11'!F50+'12'!F50+'13'!F50+'14'!F50+'15'!F50+'16'!F50+'17'!F50+'18'!F50+'19'!F50+'20'!F50+'21'!F50+'22'!F50+'23'!F50+'24'!F50+'25'!F50+'26'!F50+'27'!F50+'28'!F50+'29'!F50+'30'!F50</f>
        <v>0</v>
      </c>
      <c r="G50" s="14"/>
      <c r="H50" s="73"/>
      <c r="I50" s="14"/>
      <c r="J50" s="14"/>
      <c r="N50" s="14"/>
      <c r="P50" s="14"/>
      <c r="Q50" s="14"/>
      <c r="R50" s="14"/>
      <c r="U50" s="15"/>
      <c r="V50" s="16"/>
      <c r="W50" s="17"/>
      <c r="AD50" s="19"/>
      <c r="AF50" s="13"/>
      <c r="AN50" s="16"/>
    </row>
    <row r="51" spans="1:40" x14ac:dyDescent="0.25">
      <c r="A51" s="59"/>
      <c r="B51" s="26">
        <v>12</v>
      </c>
      <c r="C51" s="68">
        <f>'01'!C51+'02'!C51+'03'!C51+'04'!C51+'05'!C51+'06'!C51+'07'!C51+'08'!C51+'09'!C51+'10'!C51+'11'!C51+'12'!C51+'13'!C51+'14'!C51+'15'!C51+'16'!C51+'17'!C51+'18'!C51+'19'!C51+'20'!C51+'21'!C51+'22'!C51+'23'!C51+'24'!C51+'25'!C51+'26'!C51+'27'!C51+'28'!C51+'29'!C51+'30'!C51</f>
        <v>0</v>
      </c>
      <c r="D51" s="68">
        <f>'01'!D51+'02'!D51+'03'!D51+'04'!D51+'05'!D51+'06'!D51+'07'!D51+'08'!D51+'09'!D51+'10'!D51+'11'!D51+'12'!D51+'13'!D51+'14'!D51+'15'!D51+'16'!D51+'17'!D51+'18'!D51+'19'!D51+'20'!D51+'21'!D51+'22'!D51+'23'!D51+'24'!D51+'25'!D51+'26'!D51+'27'!D51+'28'!D51+'29'!D51+'30'!D51</f>
        <v>0</v>
      </c>
      <c r="E51" s="68">
        <f>'01'!E51+'02'!E51+'03'!E51+'04'!E51+'05'!E51+'06'!E51+'07'!E51+'08'!E51+'09'!E51+'10'!E51+'11'!E51+'12'!E51+'13'!E51+'14'!E51+'15'!E51+'16'!E51+'17'!E51+'18'!E51+'19'!E51+'20'!E51+'21'!E51+'22'!E51+'23'!E51+'24'!E51+'25'!E51+'26'!E51+'27'!E51+'28'!E51+'29'!E51+'30'!E51</f>
        <v>0</v>
      </c>
      <c r="F51" s="68">
        <f>'01'!F51+'02'!F51+'03'!F51+'04'!F51+'05'!F51+'06'!F51+'07'!F51+'08'!F51+'09'!F51+'10'!F51+'11'!F51+'12'!F51+'13'!F51+'14'!F51+'15'!F51+'16'!F51+'17'!F51+'18'!F51+'19'!F51+'20'!F51+'21'!F51+'22'!F51+'23'!F51+'24'!F51+'25'!F51+'26'!F51+'27'!F51+'28'!F51+'29'!F51+'30'!F51</f>
        <v>0</v>
      </c>
      <c r="G51" s="14"/>
      <c r="H51" s="73"/>
      <c r="I51" s="14"/>
      <c r="J51" s="14"/>
      <c r="N51" s="14"/>
      <c r="P51" s="14"/>
      <c r="Q51" s="14"/>
      <c r="R51" s="14"/>
      <c r="U51" s="15"/>
      <c r="V51" s="16"/>
      <c r="W51" s="17"/>
      <c r="AD51" s="19"/>
      <c r="AF51" s="13"/>
    </row>
    <row r="52" spans="1:40" x14ac:dyDescent="0.25">
      <c r="A52" s="59"/>
      <c r="B52" s="26">
        <v>13</v>
      </c>
      <c r="C52" s="68">
        <f>'01'!C52+'02'!C52+'03'!C52+'04'!C52+'05'!C52+'06'!C52+'07'!C52+'08'!C52+'09'!C52+'10'!C52+'11'!C52+'12'!C52+'13'!C52+'14'!C52+'15'!C52+'16'!C52+'17'!C52+'18'!C52+'19'!C52+'20'!C52+'21'!C52+'22'!C52+'23'!C52+'24'!C52+'25'!C52+'26'!C52+'27'!C52+'28'!C52+'29'!C52+'30'!C52</f>
        <v>0</v>
      </c>
      <c r="D52" s="68">
        <f>'01'!D52+'02'!D52+'03'!D52+'04'!D52+'05'!D52+'06'!D52+'07'!D52+'08'!D52+'09'!D52+'10'!D52+'11'!D52+'12'!D52+'13'!D52+'14'!D52+'15'!D52+'16'!D52+'17'!D52+'18'!D52+'19'!D52+'20'!D52+'21'!D52+'22'!D52+'23'!D52+'24'!D52+'25'!D52+'26'!D52+'27'!D52+'28'!D52+'29'!D52+'30'!D52</f>
        <v>0</v>
      </c>
      <c r="E52" s="68">
        <f>'01'!E52+'02'!E52+'03'!E52+'04'!E52+'05'!E52+'06'!E52+'07'!E52+'08'!E52+'09'!E52+'10'!E52+'11'!E52+'12'!E52+'13'!E52+'14'!E52+'15'!E52+'16'!E52+'17'!E52+'18'!E52+'19'!E52+'20'!E52+'21'!E52+'22'!E52+'23'!E52+'24'!E52+'25'!E52+'26'!E52+'27'!E52+'28'!E52+'29'!E52+'30'!E52</f>
        <v>0</v>
      </c>
      <c r="F52" s="68">
        <f>'01'!F52+'02'!F52+'03'!F52+'04'!F52+'05'!F52+'06'!F52+'07'!F52+'08'!F52+'09'!F52+'10'!F52+'11'!F52+'12'!F52+'13'!F52+'14'!F52+'15'!F52+'16'!F52+'17'!F52+'18'!F52+'19'!F52+'20'!F52+'21'!F52+'22'!F52+'23'!F52+'24'!F52+'25'!F52+'26'!F52+'27'!F52+'28'!F52+'29'!F52+'30'!F52</f>
        <v>0</v>
      </c>
      <c r="G52" s="14"/>
      <c r="H52" s="73"/>
      <c r="I52" s="14"/>
      <c r="J52" s="14"/>
      <c r="N52" s="14"/>
      <c r="P52" s="14"/>
      <c r="Q52" s="14"/>
      <c r="R52" s="14"/>
      <c r="U52" s="15"/>
      <c r="V52" s="16"/>
      <c r="W52" s="17"/>
      <c r="X52" s="17"/>
      <c r="AD52" s="19"/>
      <c r="AF52" s="13"/>
    </row>
    <row r="53" spans="1:40" x14ac:dyDescent="0.25">
      <c r="A53" s="13"/>
      <c r="B53" s="26">
        <v>14</v>
      </c>
      <c r="C53" s="68">
        <f>'01'!C53+'02'!C53+'03'!C53+'04'!C53+'05'!C53+'06'!C53+'07'!C53+'08'!C53+'09'!C53+'10'!C53+'11'!C53+'12'!C53+'13'!C53+'14'!C53+'15'!C53+'16'!C53+'17'!C53+'18'!C53+'19'!C53+'20'!C53+'21'!C53+'22'!C53+'23'!C53+'24'!C53+'25'!C53+'26'!C53+'27'!C53+'28'!C53+'29'!C53+'30'!C53</f>
        <v>0</v>
      </c>
      <c r="D53" s="68">
        <f>'01'!D53+'02'!D53+'03'!D53+'04'!D53+'05'!D53+'06'!D53+'07'!D53+'08'!D53+'09'!D53+'10'!D53+'11'!D53+'12'!D53+'13'!D53+'14'!D53+'15'!D53+'16'!D53+'17'!D53+'18'!D53+'19'!D53+'20'!D53+'21'!D53+'22'!D53+'23'!D53+'24'!D53+'25'!D53+'26'!D53+'27'!D53+'28'!D53+'29'!D53+'30'!D53</f>
        <v>0</v>
      </c>
      <c r="E53" s="68">
        <f>'01'!E53+'02'!E53+'03'!E53+'04'!E53+'05'!E53+'06'!E53+'07'!E53+'08'!E53+'09'!E53+'10'!E53+'11'!E53+'12'!E53+'13'!E53+'14'!E53+'15'!E53+'16'!E53+'17'!E53+'18'!E53+'19'!E53+'20'!E53+'21'!E53+'22'!E53+'23'!E53+'24'!E53+'25'!E53+'26'!E53+'27'!E53+'28'!E53+'29'!E53+'30'!E53</f>
        <v>0</v>
      </c>
      <c r="F53" s="68">
        <f>'01'!F53+'02'!F53+'03'!F53+'04'!F53+'05'!F53+'06'!F53+'07'!F53+'08'!F53+'09'!F53+'10'!F53+'11'!F53+'12'!F53+'13'!F53+'14'!F53+'15'!F53+'16'!F53+'17'!F53+'18'!F53+'19'!F53+'20'!F53+'21'!F53+'22'!F53+'23'!F53+'24'!F53+'25'!F53+'26'!F53+'27'!F53+'28'!F53+'29'!F53+'30'!F53</f>
        <v>0</v>
      </c>
      <c r="G53" s="14"/>
      <c r="H53" s="73"/>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H55" s="75"/>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73"/>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H58" s="75"/>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73"/>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H61" s="75"/>
      <c r="U61" s="15"/>
      <c r="V61" s="16"/>
      <c r="W61" s="17"/>
      <c r="X61" s="17"/>
      <c r="Y61" s="17"/>
      <c r="AD61" s="19"/>
      <c r="AF61" s="13"/>
    </row>
    <row r="62" spans="1:40" s="28" customFormat="1" ht="24" thickBot="1" x14ac:dyDescent="0.4">
      <c r="A62" s="27" t="s">
        <v>83</v>
      </c>
      <c r="B62" s="29" t="s">
        <v>93</v>
      </c>
      <c r="C62" s="30">
        <f>IF($B$26=0,0,C61/$B61)</f>
        <v>0</v>
      </c>
      <c r="D62" s="30">
        <f>IF($B$26=0,0,D61/$B61)</f>
        <v>0</v>
      </c>
      <c r="E62" s="30">
        <f>IF($B$26=0,0,E61/$B61)</f>
        <v>0</v>
      </c>
      <c r="F62" s="30">
        <f>IF($B$26=0,0,F61/$B61)</f>
        <v>0</v>
      </c>
      <c r="G62" s="31">
        <f>SUM(C62:F62)</f>
        <v>0</v>
      </c>
      <c r="H62" s="7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79"/>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73"/>
      <c r="U64" s="15"/>
      <c r="V64" s="16"/>
      <c r="W64" s="17"/>
      <c r="X64" s="17"/>
      <c r="AD64" s="19"/>
      <c r="AF64" s="13"/>
    </row>
    <row r="65" spans="1:40" x14ac:dyDescent="0.25">
      <c r="A65" s="12"/>
      <c r="C65" s="151" t="s">
        <v>64</v>
      </c>
      <c r="D65" s="151"/>
      <c r="E65" s="151"/>
      <c r="F65" s="151"/>
      <c r="G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H66" s="73"/>
      <c r="O66" s="13"/>
      <c r="V66" s="17"/>
      <c r="W66" s="17"/>
      <c r="AD66" s="19"/>
      <c r="AF66" s="13"/>
    </row>
    <row r="67" spans="1:40" x14ac:dyDescent="0.25">
      <c r="A67" s="23"/>
      <c r="B67" s="2">
        <v>1</v>
      </c>
      <c r="C67" s="68">
        <f>'01'!C67+'02'!C67+'03'!C67+'04'!C67+'05'!C67+'06'!C67+'07'!C67+'08'!C67+'09'!C67+'10'!C67+'11'!C67+'12'!C67+'13'!C67+'14'!C67+'15'!C67+'16'!C67+'17'!C67+'18'!C67+'19'!C67+'20'!C67+'21'!C67+'22'!C67+'23'!C67+'24'!C67+'25'!C67+'26'!C67+'27'!C67+'28'!C67+'29'!C67+'30'!C67</f>
        <v>0</v>
      </c>
      <c r="D67" s="68">
        <f>'01'!D67+'02'!D67+'03'!D67+'04'!D67+'05'!D67+'06'!D67+'07'!D67+'08'!D67+'09'!D67+'10'!D67+'11'!D67+'12'!D67+'13'!D67+'14'!D67+'15'!D67+'16'!D67+'17'!D67+'18'!D67+'19'!D67+'20'!D67+'21'!D67+'22'!D67+'23'!D67+'24'!D67+'25'!D67+'26'!D67+'27'!D67+'28'!D67+'29'!D67+'30'!D67</f>
        <v>0</v>
      </c>
      <c r="E67" s="68">
        <f>'01'!E67+'02'!E67+'03'!E67+'04'!E67+'05'!E67+'06'!E67+'07'!E67+'08'!E67+'09'!E67+'10'!E67+'11'!E67+'12'!E67+'13'!E67+'14'!E67+'15'!E67+'16'!E67+'17'!E67+'18'!E67+'19'!E67+'20'!E67+'21'!E67+'22'!E67+'23'!E67+'24'!E67+'25'!E67+'26'!E67+'27'!E67+'28'!E67+'29'!E67+'30'!E67</f>
        <v>0</v>
      </c>
      <c r="F67" s="68">
        <f>'01'!F67+'02'!F67+'03'!F67+'04'!F67+'05'!F67+'06'!F67+'07'!F67+'08'!F67+'09'!F67+'10'!F67+'11'!F67+'12'!F67+'13'!F67+'14'!F67+'15'!F67+'16'!F67+'17'!F67+'18'!F67+'19'!F67+'20'!F67+'21'!F67+'22'!F67+'23'!F67+'24'!F67+'25'!F67+'26'!F67+'27'!F67+'28'!F67+'29'!F67+'30'!F67</f>
        <v>0</v>
      </c>
      <c r="G67" s="14"/>
      <c r="H67" s="73"/>
      <c r="I67" s="14"/>
      <c r="J67" s="14"/>
      <c r="N67" s="14"/>
      <c r="P67" s="14"/>
      <c r="Q67" s="14"/>
      <c r="R67" s="14"/>
      <c r="U67" s="16"/>
      <c r="V67" s="17"/>
      <c r="W67" s="17"/>
      <c r="X67" s="17"/>
      <c r="AC67" s="18"/>
      <c r="AD67" s="19"/>
      <c r="AF67" s="13"/>
    </row>
    <row r="68" spans="1:40" x14ac:dyDescent="0.25">
      <c r="A68" s="23"/>
      <c r="B68" s="2">
        <v>2</v>
      </c>
      <c r="C68" s="68">
        <f>'01'!C68+'02'!C68+'03'!C68+'04'!C68+'05'!C68+'06'!C68+'07'!C68+'08'!C68+'09'!C68+'10'!C68+'11'!C68+'12'!C68+'13'!C68+'14'!C68+'15'!C68+'16'!C68+'17'!C68+'18'!C68+'19'!C68+'20'!C68+'21'!C68+'22'!C68+'23'!C68+'24'!C68+'25'!C68+'26'!C68+'27'!C68+'28'!C68+'29'!C68+'30'!C68</f>
        <v>0</v>
      </c>
      <c r="D68" s="68">
        <f>'01'!D68+'02'!D68+'03'!D68+'04'!D68+'05'!D68+'06'!D68+'07'!D68+'08'!D68+'09'!D68+'10'!D68+'11'!D68+'12'!D68+'13'!D68+'14'!D68+'15'!D68+'16'!D68+'17'!D68+'18'!D68+'19'!D68+'20'!D68+'21'!D68+'22'!D68+'23'!D68+'24'!D68+'25'!D68+'26'!D68+'27'!D68+'28'!D68+'29'!D68+'30'!D68</f>
        <v>0</v>
      </c>
      <c r="E68" s="68">
        <f>'01'!E68+'02'!E68+'03'!E68+'04'!E68+'05'!E68+'06'!E68+'07'!E68+'08'!E68+'09'!E68+'10'!E68+'11'!E68+'12'!E68+'13'!E68+'14'!E68+'15'!E68+'16'!E68+'17'!E68+'18'!E68+'19'!E68+'20'!E68+'21'!E68+'22'!E68+'23'!E68+'24'!E68+'25'!E68+'26'!E68+'27'!E68+'28'!E68+'29'!E68+'30'!E68</f>
        <v>0</v>
      </c>
      <c r="F68" s="68">
        <f>'01'!F68+'02'!F68+'03'!F68+'04'!F68+'05'!F68+'06'!F68+'07'!F68+'08'!F68+'09'!F68+'10'!F68+'11'!F68+'12'!F68+'13'!F68+'14'!F68+'15'!F68+'16'!F68+'17'!F68+'18'!F68+'19'!F68+'20'!F68+'21'!F68+'22'!F68+'23'!F68+'24'!F68+'25'!F68+'26'!F68+'27'!F68+'28'!F68+'29'!F68+'30'!F68</f>
        <v>0</v>
      </c>
      <c r="G68" s="14"/>
      <c r="H68" s="73"/>
      <c r="I68" s="14"/>
      <c r="J68" s="14"/>
      <c r="N68" s="14"/>
      <c r="P68" s="14"/>
      <c r="Q68" s="14"/>
      <c r="R68" s="14"/>
      <c r="U68" s="15"/>
      <c r="V68" s="13"/>
      <c r="AD68" s="19"/>
      <c r="AF68" s="13"/>
    </row>
    <row r="69" spans="1:40" x14ac:dyDescent="0.25">
      <c r="A69" s="23"/>
      <c r="B69" s="2">
        <v>3</v>
      </c>
      <c r="C69" s="68">
        <f>'01'!C69+'02'!C69+'03'!C69+'04'!C69+'05'!C69+'06'!C69+'07'!C69+'08'!C69+'09'!C69+'10'!C69+'11'!C69+'12'!C69+'13'!C69+'14'!C69+'15'!C69+'16'!C69+'17'!C69+'18'!C69+'19'!C69+'20'!C69+'21'!C69+'22'!C69+'23'!C69+'24'!C69+'25'!C69+'26'!C69+'27'!C69+'28'!C69+'29'!C69+'30'!C69</f>
        <v>0</v>
      </c>
      <c r="D69" s="68">
        <f>'01'!D69+'02'!D69+'03'!D69+'04'!D69+'05'!D69+'06'!D69+'07'!D69+'08'!D69+'09'!D69+'10'!D69+'11'!D69+'12'!D69+'13'!D69+'14'!D69+'15'!D69+'16'!D69+'17'!D69+'18'!D69+'19'!D69+'20'!D69+'21'!D69+'22'!D69+'23'!D69+'24'!D69+'25'!D69+'26'!D69+'27'!D69+'28'!D69+'29'!D69+'30'!D69</f>
        <v>0</v>
      </c>
      <c r="E69" s="68">
        <f>'01'!E69+'02'!E69+'03'!E69+'04'!E69+'05'!E69+'06'!E69+'07'!E69+'08'!E69+'09'!E69+'10'!E69+'11'!E69+'12'!E69+'13'!E69+'14'!E69+'15'!E69+'16'!E69+'17'!E69+'18'!E69+'19'!E69+'20'!E69+'21'!E69+'22'!E69+'23'!E69+'24'!E69+'25'!E69+'26'!E69+'27'!E69+'28'!E69+'29'!E69+'30'!E69</f>
        <v>0</v>
      </c>
      <c r="F69" s="68">
        <f>'01'!F69+'02'!F69+'03'!F69+'04'!F69+'05'!F69+'06'!F69+'07'!F69+'08'!F69+'09'!F69+'10'!F69+'11'!F69+'12'!F69+'13'!F69+'14'!F69+'15'!F69+'16'!F69+'17'!F69+'18'!F69+'19'!F69+'20'!F69+'21'!F69+'22'!F69+'23'!F69+'24'!F69+'25'!F69+'26'!F69+'27'!F69+'28'!F69+'29'!F69+'30'!F69</f>
        <v>0</v>
      </c>
      <c r="G69" s="14"/>
      <c r="H69" s="73"/>
      <c r="I69" s="14"/>
      <c r="J69" s="14"/>
      <c r="N69" s="14"/>
      <c r="O69" s="13"/>
      <c r="P69" s="14"/>
      <c r="Q69" s="14"/>
      <c r="R69" s="14"/>
      <c r="V69" s="13"/>
      <c r="AD69" s="19"/>
      <c r="AF69" s="13"/>
    </row>
    <row r="70" spans="1:40" x14ac:dyDescent="0.25">
      <c r="A70" s="23"/>
      <c r="B70" s="2">
        <v>4</v>
      </c>
      <c r="C70" s="68">
        <f>'01'!C70+'02'!C70+'03'!C70+'04'!C70+'05'!C70+'06'!C70+'07'!C70+'08'!C70+'09'!C70+'10'!C70+'11'!C70+'12'!C70+'13'!C70+'14'!C70+'15'!C70+'16'!C70+'17'!C70+'18'!C70+'19'!C70+'20'!C70+'21'!C70+'22'!C70+'23'!C70+'24'!C70+'25'!C70+'26'!C70+'27'!C70+'28'!C70+'29'!C70+'30'!C70</f>
        <v>0</v>
      </c>
      <c r="D70" s="68">
        <f>'01'!D70+'02'!D70+'03'!D70+'04'!D70+'05'!D70+'06'!D70+'07'!D70+'08'!D70+'09'!D70+'10'!D70+'11'!D70+'12'!D70+'13'!D70+'14'!D70+'15'!D70+'16'!D70+'17'!D70+'18'!D70+'19'!D70+'20'!D70+'21'!D70+'22'!D70+'23'!D70+'24'!D70+'25'!D70+'26'!D70+'27'!D70+'28'!D70+'29'!D70+'30'!D70</f>
        <v>0</v>
      </c>
      <c r="E70" s="68">
        <f>'01'!E70+'02'!E70+'03'!E70+'04'!E70+'05'!E70+'06'!E70+'07'!E70+'08'!E70+'09'!E70+'10'!E70+'11'!E70+'12'!E70+'13'!E70+'14'!E70+'15'!E70+'16'!E70+'17'!E70+'18'!E70+'19'!E70+'20'!E70+'21'!E70+'22'!E70+'23'!E70+'24'!E70+'25'!E70+'26'!E70+'27'!E70+'28'!E70+'29'!E70+'30'!E70</f>
        <v>0</v>
      </c>
      <c r="F70" s="68">
        <f>'01'!F70+'02'!F70+'03'!F70+'04'!F70+'05'!F70+'06'!F70+'07'!F70+'08'!F70+'09'!F70+'10'!F70+'11'!F70+'12'!F70+'13'!F70+'14'!F70+'15'!F70+'16'!F70+'17'!F70+'18'!F70+'19'!F70+'20'!F70+'21'!F70+'22'!F70+'23'!F70+'24'!F70+'25'!F70+'26'!F70+'27'!F70+'28'!F70+'29'!F70+'30'!F70</f>
        <v>0</v>
      </c>
      <c r="G70" s="14"/>
      <c r="H70" s="73"/>
      <c r="I70" s="14"/>
      <c r="J70" s="14"/>
      <c r="N70" s="14"/>
      <c r="O70" s="13"/>
      <c r="P70" s="14"/>
      <c r="Q70" s="14"/>
      <c r="R70" s="14"/>
      <c r="V70" s="13"/>
      <c r="AD70" s="19"/>
      <c r="AF70" s="13"/>
    </row>
    <row r="71" spans="1:40" x14ac:dyDescent="0.25">
      <c r="A71" s="23"/>
      <c r="B71" s="2">
        <v>5</v>
      </c>
      <c r="C71" s="68">
        <f>'01'!C71+'02'!C71+'03'!C71+'04'!C71+'05'!C71+'06'!C71+'07'!C71+'08'!C71+'09'!C71+'10'!C71+'11'!C71+'12'!C71+'13'!C71+'14'!C71+'15'!C71+'16'!C71+'17'!C71+'18'!C71+'19'!C71+'20'!C71+'21'!C71+'22'!C71+'23'!C71+'24'!C71+'25'!C71+'26'!C71+'27'!C71+'28'!C71+'29'!C71+'30'!C71</f>
        <v>0</v>
      </c>
      <c r="D71" s="68">
        <f>'01'!D71+'02'!D71+'03'!D71+'04'!D71+'05'!D71+'06'!D71+'07'!D71+'08'!D71+'09'!D71+'10'!D71+'11'!D71+'12'!D71+'13'!D71+'14'!D71+'15'!D71+'16'!D71+'17'!D71+'18'!D71+'19'!D71+'20'!D71+'21'!D71+'22'!D71+'23'!D71+'24'!D71+'25'!D71+'26'!D71+'27'!D71+'28'!D71+'29'!D71+'30'!D71</f>
        <v>0</v>
      </c>
      <c r="E71" s="68">
        <f>'01'!E71+'02'!E71+'03'!E71+'04'!E71+'05'!E71+'06'!E71+'07'!E71+'08'!E71+'09'!E71+'10'!E71+'11'!E71+'12'!E71+'13'!E71+'14'!E71+'15'!E71+'16'!E71+'17'!E71+'18'!E71+'19'!E71+'20'!E71+'21'!E71+'22'!E71+'23'!E71+'24'!E71+'25'!E71+'26'!E71+'27'!E71+'28'!E71+'29'!E71+'30'!E71</f>
        <v>0</v>
      </c>
      <c r="F71" s="68">
        <f>'01'!F71+'02'!F71+'03'!F71+'04'!F71+'05'!F71+'06'!F71+'07'!F71+'08'!F71+'09'!F71+'10'!F71+'11'!F71+'12'!F71+'13'!F71+'14'!F71+'15'!F71+'16'!F71+'17'!F71+'18'!F71+'19'!F71+'20'!F71+'21'!F71+'22'!F71+'23'!F71+'24'!F71+'25'!F71+'26'!F71+'27'!F71+'28'!F71+'29'!F71+'30'!F71</f>
        <v>0</v>
      </c>
      <c r="G71" s="14"/>
      <c r="H71" s="73"/>
      <c r="I71" s="14"/>
      <c r="J71" s="14"/>
      <c r="N71" s="14"/>
      <c r="P71" s="14"/>
      <c r="Q71" s="14"/>
      <c r="R71" s="14"/>
      <c r="U71" s="15"/>
      <c r="V71" s="13"/>
      <c r="Z71" s="15"/>
      <c r="AA71" s="15"/>
      <c r="AB71" s="15"/>
      <c r="AC71" s="15"/>
      <c r="AD71" s="19"/>
      <c r="AF71" s="13"/>
    </row>
    <row r="72" spans="1:40" x14ac:dyDescent="0.25">
      <c r="A72" s="23"/>
      <c r="B72" s="2">
        <v>6</v>
      </c>
      <c r="C72" s="68">
        <f>'01'!C72+'02'!C72+'03'!C72+'04'!C72+'05'!C72+'06'!C72+'07'!C72+'08'!C72+'09'!C72+'10'!C72+'11'!C72+'12'!C72+'13'!C72+'14'!C72+'15'!C72+'16'!C72+'17'!C72+'18'!C72+'19'!C72+'20'!C72+'21'!C72+'22'!C72+'23'!C72+'24'!C72+'25'!C72+'26'!C72+'27'!C72+'28'!C72+'29'!C72+'30'!C72</f>
        <v>0</v>
      </c>
      <c r="D72" s="68">
        <f>'01'!D72+'02'!D72+'03'!D72+'04'!D72+'05'!D72+'06'!D72+'07'!D72+'08'!D72+'09'!D72+'10'!D72+'11'!D72+'12'!D72+'13'!D72+'14'!D72+'15'!D72+'16'!D72+'17'!D72+'18'!D72+'19'!D72+'20'!D72+'21'!D72+'22'!D72+'23'!D72+'24'!D72+'25'!D72+'26'!D72+'27'!D72+'28'!D72+'29'!D72+'30'!D72</f>
        <v>0</v>
      </c>
      <c r="E72" s="68">
        <f>'01'!E72+'02'!E72+'03'!E72+'04'!E72+'05'!E72+'06'!E72+'07'!E72+'08'!E72+'09'!E72+'10'!E72+'11'!E72+'12'!E72+'13'!E72+'14'!E72+'15'!E72+'16'!E72+'17'!E72+'18'!E72+'19'!E72+'20'!E72+'21'!E72+'22'!E72+'23'!E72+'24'!E72+'25'!E72+'26'!E72+'27'!E72+'28'!E72+'29'!E72+'30'!E72</f>
        <v>0</v>
      </c>
      <c r="F72" s="68">
        <f>'01'!F72+'02'!F72+'03'!F72+'04'!F72+'05'!F72+'06'!F72+'07'!F72+'08'!F72+'09'!F72+'10'!F72+'11'!F72+'12'!F72+'13'!F72+'14'!F72+'15'!F72+'16'!F72+'17'!F72+'18'!F72+'19'!F72+'20'!F72+'21'!F72+'22'!F72+'23'!F72+'24'!F72+'25'!F72+'26'!F72+'27'!F72+'28'!F72+'29'!F72+'30'!F72</f>
        <v>0</v>
      </c>
      <c r="G72" s="14"/>
      <c r="H72" s="73"/>
      <c r="I72" s="14"/>
      <c r="J72" s="14"/>
      <c r="N72" s="14"/>
      <c r="P72" s="14"/>
      <c r="Q72" s="14"/>
      <c r="R72" s="14"/>
      <c r="V72" s="13"/>
      <c r="AD72" s="19"/>
      <c r="AF72" s="13"/>
    </row>
    <row r="73" spans="1:40" x14ac:dyDescent="0.25">
      <c r="A73" s="23"/>
      <c r="B73" s="2">
        <v>7</v>
      </c>
      <c r="C73" s="68">
        <f>'01'!C73+'02'!C73+'03'!C73+'04'!C73+'05'!C73+'06'!C73+'07'!C73+'08'!C73+'09'!C73+'10'!C73+'11'!C73+'12'!C73+'13'!C73+'14'!C73+'15'!C73+'16'!C73+'17'!C73+'18'!C73+'19'!C73+'20'!C73+'21'!C73+'22'!C73+'23'!C73+'24'!C73+'25'!C73+'26'!C73+'27'!C73+'28'!C73+'29'!C73+'30'!C73</f>
        <v>0</v>
      </c>
      <c r="D73" s="68">
        <f>'01'!D73+'02'!D73+'03'!D73+'04'!D73+'05'!D73+'06'!D73+'07'!D73+'08'!D73+'09'!D73+'10'!D73+'11'!D73+'12'!D73+'13'!D73+'14'!D73+'15'!D73+'16'!D73+'17'!D73+'18'!D73+'19'!D73+'20'!D73+'21'!D73+'22'!D73+'23'!D73+'24'!D73+'25'!D73+'26'!D73+'27'!D73+'28'!D73+'29'!D73+'30'!D73</f>
        <v>0</v>
      </c>
      <c r="E73" s="68">
        <f>'01'!E73+'02'!E73+'03'!E73+'04'!E73+'05'!E73+'06'!E73+'07'!E73+'08'!E73+'09'!E73+'10'!E73+'11'!E73+'12'!E73+'13'!E73+'14'!E73+'15'!E73+'16'!E73+'17'!E73+'18'!E73+'19'!E73+'20'!E73+'21'!E73+'22'!E73+'23'!E73+'24'!E73+'25'!E73+'26'!E73+'27'!E73+'28'!E73+'29'!E73+'30'!E73</f>
        <v>0</v>
      </c>
      <c r="F73" s="68">
        <f>'01'!F73+'02'!F73+'03'!F73+'04'!F73+'05'!F73+'06'!F73+'07'!F73+'08'!F73+'09'!F73+'10'!F73+'11'!F73+'12'!F73+'13'!F73+'14'!F73+'15'!F73+'16'!F73+'17'!F73+'18'!F73+'19'!F73+'20'!F73+'21'!F73+'22'!F73+'23'!F73+'24'!F73+'25'!F73+'26'!F73+'27'!F73+'28'!F73+'29'!F73+'30'!F73</f>
        <v>0</v>
      </c>
      <c r="G73" s="14"/>
      <c r="H73" s="73"/>
      <c r="I73" s="14"/>
      <c r="J73" s="14"/>
      <c r="N73" s="14"/>
      <c r="P73" s="14"/>
      <c r="Q73" s="14"/>
      <c r="R73" s="14"/>
      <c r="U73" s="15"/>
      <c r="V73" s="16"/>
      <c r="W73" s="16"/>
      <c r="AD73" s="19"/>
      <c r="AF73" s="13"/>
    </row>
    <row r="74" spans="1:40" x14ac:dyDescent="0.25">
      <c r="A74" s="23"/>
      <c r="B74" s="2">
        <v>8</v>
      </c>
      <c r="C74" s="68">
        <f>'01'!C74+'02'!C74+'03'!C74+'04'!C74+'05'!C74+'06'!C74+'07'!C74+'08'!C74+'09'!C74+'10'!C74+'11'!C74+'12'!C74+'13'!C74+'14'!C74+'15'!C74+'16'!C74+'17'!C74+'18'!C74+'19'!C74+'20'!C74+'21'!C74+'22'!C74+'23'!C74+'24'!C74+'25'!C74+'26'!C74+'27'!C74+'28'!C74+'29'!C74+'30'!C74</f>
        <v>0</v>
      </c>
      <c r="D74" s="68">
        <f>'01'!D74+'02'!D74+'03'!D74+'04'!D74+'05'!D74+'06'!D74+'07'!D74+'08'!D74+'09'!D74+'10'!D74+'11'!D74+'12'!D74+'13'!D74+'14'!D74+'15'!D74+'16'!D74+'17'!D74+'18'!D74+'19'!D74+'20'!D74+'21'!D74+'22'!D74+'23'!D74+'24'!D74+'25'!D74+'26'!D74+'27'!D74+'28'!D74+'29'!D74+'30'!D74</f>
        <v>0</v>
      </c>
      <c r="E74" s="68">
        <f>'01'!E74+'02'!E74+'03'!E74+'04'!E74+'05'!E74+'06'!E74+'07'!E74+'08'!E74+'09'!E74+'10'!E74+'11'!E74+'12'!E74+'13'!E74+'14'!E74+'15'!E74+'16'!E74+'17'!E74+'18'!E74+'19'!E74+'20'!E74+'21'!E74+'22'!E74+'23'!E74+'24'!E74+'25'!E74+'26'!E74+'27'!E74+'28'!E74+'29'!E74+'30'!E74</f>
        <v>0</v>
      </c>
      <c r="F74" s="68">
        <f>'01'!F74+'02'!F74+'03'!F74+'04'!F74+'05'!F74+'06'!F74+'07'!F74+'08'!F74+'09'!F74+'10'!F74+'11'!F74+'12'!F74+'13'!F74+'14'!F74+'15'!F74+'16'!F74+'17'!F74+'18'!F74+'19'!F74+'20'!F74+'21'!F74+'22'!F74+'23'!F74+'24'!F74+'25'!F74+'26'!F74+'27'!F74+'28'!F74+'29'!F74+'30'!F74</f>
        <v>0</v>
      </c>
      <c r="G74" s="14"/>
      <c r="H74" s="73"/>
      <c r="I74" s="14"/>
      <c r="J74" s="14"/>
      <c r="N74" s="14"/>
      <c r="P74" s="14"/>
      <c r="Q74" s="14"/>
      <c r="R74" s="14"/>
      <c r="U74" s="15"/>
      <c r="V74" s="16"/>
      <c r="W74" s="17"/>
      <c r="AD74" s="19"/>
      <c r="AF74" s="13"/>
      <c r="AN74" s="16"/>
    </row>
    <row r="75" spans="1:40" x14ac:dyDescent="0.25">
      <c r="A75" s="23"/>
      <c r="B75" s="2">
        <v>9</v>
      </c>
      <c r="C75" s="68">
        <f>'01'!C75+'02'!C75+'03'!C75+'04'!C75+'05'!C75+'06'!C75+'07'!C75+'08'!C75+'09'!C75+'10'!C75+'11'!C75+'12'!C75+'13'!C75+'14'!C75+'15'!C75+'16'!C75+'17'!C75+'18'!C75+'19'!C75+'20'!C75+'21'!C75+'22'!C75+'23'!C75+'24'!C75+'25'!C75+'26'!C75+'27'!C75+'28'!C75+'29'!C75+'30'!C75</f>
        <v>0</v>
      </c>
      <c r="D75" s="68">
        <f>'01'!D75+'02'!D75+'03'!D75+'04'!D75+'05'!D75+'06'!D75+'07'!D75+'08'!D75+'09'!D75+'10'!D75+'11'!D75+'12'!D75+'13'!D75+'14'!D75+'15'!D75+'16'!D75+'17'!D75+'18'!D75+'19'!D75+'20'!D75+'21'!D75+'22'!D75+'23'!D75+'24'!D75+'25'!D75+'26'!D75+'27'!D75+'28'!D75+'29'!D75+'30'!D75</f>
        <v>0</v>
      </c>
      <c r="E75" s="68">
        <f>'01'!E75+'02'!E75+'03'!E75+'04'!E75+'05'!E75+'06'!E75+'07'!E75+'08'!E75+'09'!E75+'10'!E75+'11'!E75+'12'!E75+'13'!E75+'14'!E75+'15'!E75+'16'!E75+'17'!E75+'18'!E75+'19'!E75+'20'!E75+'21'!E75+'22'!E75+'23'!E75+'24'!E75+'25'!E75+'26'!E75+'27'!E75+'28'!E75+'29'!E75+'30'!E75</f>
        <v>0</v>
      </c>
      <c r="F75" s="68">
        <f>'01'!F75+'02'!F75+'03'!F75+'04'!F75+'05'!F75+'06'!F75+'07'!F75+'08'!F75+'09'!F75+'10'!F75+'11'!F75+'12'!F75+'13'!F75+'14'!F75+'15'!F75+'16'!F75+'17'!F75+'18'!F75+'19'!F75+'20'!F75+'21'!F75+'22'!F75+'23'!F75+'24'!F75+'25'!F75+'26'!F75+'27'!F75+'28'!F75+'29'!F75+'30'!F75</f>
        <v>0</v>
      </c>
      <c r="G75" s="14"/>
      <c r="H75" s="73"/>
      <c r="I75" s="14"/>
      <c r="J75" s="14"/>
      <c r="N75" s="14"/>
      <c r="P75" s="14"/>
      <c r="Q75" s="14"/>
      <c r="R75" s="14"/>
      <c r="U75" s="15"/>
      <c r="V75" s="16"/>
      <c r="W75" s="17"/>
      <c r="AD75" s="19"/>
      <c r="AF75" s="13"/>
    </row>
    <row r="76" spans="1:40" x14ac:dyDescent="0.25">
      <c r="A76" s="23"/>
      <c r="B76" s="2">
        <v>10</v>
      </c>
      <c r="C76" s="68">
        <f>'01'!C76+'02'!C76+'03'!C76+'04'!C76+'05'!C76+'06'!C76+'07'!C76+'08'!C76+'09'!C76+'10'!C76+'11'!C76+'12'!C76+'13'!C76+'14'!C76+'15'!C76+'16'!C76+'17'!C76+'18'!C76+'19'!C76+'20'!C76+'21'!C76+'22'!C76+'23'!C76+'24'!C76+'25'!C76+'26'!C76+'27'!C76+'28'!C76+'29'!C76+'30'!C76</f>
        <v>0</v>
      </c>
      <c r="D76" s="68">
        <f>'01'!D76+'02'!D76+'03'!D76+'04'!D76+'05'!D76+'06'!D76+'07'!D76+'08'!D76+'09'!D76+'10'!D76+'11'!D76+'12'!D76+'13'!D76+'14'!D76+'15'!D76+'16'!D76+'17'!D76+'18'!D76+'19'!D76+'20'!D76+'21'!D76+'22'!D76+'23'!D76+'24'!D76+'25'!D76+'26'!D76+'27'!D76+'28'!D76+'29'!D76+'30'!D76</f>
        <v>0</v>
      </c>
      <c r="E76" s="68">
        <f>'01'!E76+'02'!E76+'03'!E76+'04'!E76+'05'!E76+'06'!E76+'07'!E76+'08'!E76+'09'!E76+'10'!E76+'11'!E76+'12'!E76+'13'!E76+'14'!E76+'15'!E76+'16'!E76+'17'!E76+'18'!E76+'19'!E76+'20'!E76+'21'!E76+'22'!E76+'23'!E76+'24'!E76+'25'!E76+'26'!E76+'27'!E76+'28'!E76+'29'!E76+'30'!E76</f>
        <v>0</v>
      </c>
      <c r="F76" s="68">
        <f>'01'!F76+'02'!F76+'03'!F76+'04'!F76+'05'!F76+'06'!F76+'07'!F76+'08'!F76+'09'!F76+'10'!F76+'11'!F76+'12'!F76+'13'!F76+'14'!F76+'15'!F76+'16'!F76+'17'!F76+'18'!F76+'19'!F76+'20'!F76+'21'!F76+'22'!F76+'23'!F76+'24'!F76+'25'!F76+'26'!F76+'27'!F76+'28'!F76+'29'!F76+'30'!F76</f>
        <v>0</v>
      </c>
      <c r="G76" s="14"/>
      <c r="H76" s="73"/>
      <c r="I76" s="14"/>
      <c r="J76" s="14"/>
      <c r="N76" s="14"/>
      <c r="P76" s="14"/>
      <c r="Q76" s="14"/>
      <c r="R76" s="14"/>
      <c r="U76" s="15"/>
      <c r="V76" s="16"/>
      <c r="W76" s="17"/>
      <c r="AD76" s="19"/>
      <c r="AF76" s="13"/>
    </row>
    <row r="77" spans="1:40" x14ac:dyDescent="0.25">
      <c r="A77" s="23"/>
      <c r="B77" s="2">
        <v>11</v>
      </c>
      <c r="C77" s="68">
        <f>'01'!C77+'02'!C77+'03'!C77+'04'!C77+'05'!C77+'06'!C77+'07'!C77+'08'!C77+'09'!C77+'10'!C77+'11'!C77+'12'!C77+'13'!C77+'14'!C77+'15'!C77+'16'!C77+'17'!C77+'18'!C77+'19'!C77+'20'!C77+'21'!C77+'22'!C77+'23'!C77+'24'!C77+'25'!C77+'26'!C77+'27'!C77+'28'!C77+'29'!C77+'30'!C77</f>
        <v>0</v>
      </c>
      <c r="D77" s="68">
        <f>'01'!D77+'02'!D77+'03'!D77+'04'!D77+'05'!D77+'06'!D77+'07'!D77+'08'!D77+'09'!D77+'10'!D77+'11'!D77+'12'!D77+'13'!D77+'14'!D77+'15'!D77+'16'!D77+'17'!D77+'18'!D77+'19'!D77+'20'!D77+'21'!D77+'22'!D77+'23'!D77+'24'!D77+'25'!D77+'26'!D77+'27'!D77+'28'!D77+'29'!D77+'30'!D77</f>
        <v>0</v>
      </c>
      <c r="E77" s="68">
        <f>'01'!E77+'02'!E77+'03'!E77+'04'!E77+'05'!E77+'06'!E77+'07'!E77+'08'!E77+'09'!E77+'10'!E77+'11'!E77+'12'!E77+'13'!E77+'14'!E77+'15'!E77+'16'!E77+'17'!E77+'18'!E77+'19'!E77+'20'!E77+'21'!E77+'22'!E77+'23'!E77+'24'!E77+'25'!E77+'26'!E77+'27'!E77+'28'!E77+'29'!E77+'30'!E77</f>
        <v>0</v>
      </c>
      <c r="F77" s="68">
        <f>'01'!F77+'02'!F77+'03'!F77+'04'!F77+'05'!F77+'06'!F77+'07'!F77+'08'!F77+'09'!F77+'10'!F77+'11'!F77+'12'!F77+'13'!F77+'14'!F77+'15'!F77+'16'!F77+'17'!F77+'18'!F77+'19'!F77+'20'!F77+'21'!F77+'22'!F77+'23'!F77+'24'!F77+'25'!F77+'26'!F77+'27'!F77+'28'!F77+'29'!F77+'30'!F77</f>
        <v>0</v>
      </c>
      <c r="G77" s="14"/>
      <c r="H77" s="73"/>
      <c r="I77" s="14"/>
      <c r="J77" s="14"/>
      <c r="N77" s="14"/>
      <c r="P77" s="14"/>
      <c r="Q77" s="14"/>
      <c r="R77" s="14"/>
      <c r="U77" s="15"/>
      <c r="V77" s="16"/>
      <c r="W77" s="17"/>
      <c r="AD77" s="19"/>
      <c r="AF77" s="13"/>
      <c r="AN77" s="16"/>
    </row>
    <row r="78" spans="1:40" x14ac:dyDescent="0.25">
      <c r="A78" s="23"/>
      <c r="B78" s="2">
        <v>12</v>
      </c>
      <c r="C78" s="68">
        <f>'01'!C78+'02'!C78+'03'!C78+'04'!C78+'05'!C78+'06'!C78+'07'!C78+'08'!C78+'09'!C78+'10'!C78+'11'!C78+'12'!C78+'13'!C78+'14'!C78+'15'!C78+'16'!C78+'17'!C78+'18'!C78+'19'!C78+'20'!C78+'21'!C78+'22'!C78+'23'!C78+'24'!C78+'25'!C78+'26'!C78+'27'!C78+'28'!C78+'29'!C78+'30'!C78</f>
        <v>0</v>
      </c>
      <c r="D78" s="68">
        <f>'01'!D78+'02'!D78+'03'!D78+'04'!D78+'05'!D78+'06'!D78+'07'!D78+'08'!D78+'09'!D78+'10'!D78+'11'!D78+'12'!D78+'13'!D78+'14'!D78+'15'!D78+'16'!D78+'17'!D78+'18'!D78+'19'!D78+'20'!D78+'21'!D78+'22'!D78+'23'!D78+'24'!D78+'25'!D78+'26'!D78+'27'!D78+'28'!D78+'29'!D78+'30'!D78</f>
        <v>0</v>
      </c>
      <c r="E78" s="68">
        <f>'01'!E78+'02'!E78+'03'!E78+'04'!E78+'05'!E78+'06'!E78+'07'!E78+'08'!E78+'09'!E78+'10'!E78+'11'!E78+'12'!E78+'13'!E78+'14'!E78+'15'!E78+'16'!E78+'17'!E78+'18'!E78+'19'!E78+'20'!E78+'21'!E78+'22'!E78+'23'!E78+'24'!E78+'25'!E78+'26'!E78+'27'!E78+'28'!E78+'29'!E78+'30'!E78</f>
        <v>0</v>
      </c>
      <c r="F78" s="68">
        <f>'01'!F78+'02'!F78+'03'!F78+'04'!F78+'05'!F78+'06'!F78+'07'!F78+'08'!F78+'09'!F78+'10'!F78+'11'!F78+'12'!F78+'13'!F78+'14'!F78+'15'!F78+'16'!F78+'17'!F78+'18'!F78+'19'!F78+'20'!F78+'21'!F78+'22'!F78+'23'!F78+'24'!F78+'25'!F78+'26'!F78+'27'!F78+'28'!F78+'29'!F78+'30'!F78</f>
        <v>0</v>
      </c>
      <c r="G78" s="14"/>
      <c r="H78" s="73"/>
      <c r="I78" s="14"/>
      <c r="J78" s="14"/>
      <c r="N78" s="14"/>
      <c r="P78" s="14"/>
      <c r="Q78" s="14"/>
      <c r="R78" s="14"/>
      <c r="U78" s="15"/>
      <c r="V78" s="16"/>
      <c r="W78" s="17"/>
      <c r="AD78" s="19"/>
      <c r="AF78" s="13"/>
    </row>
    <row r="79" spans="1:40" x14ac:dyDescent="0.25">
      <c r="A79" s="23"/>
      <c r="B79" s="2">
        <v>13</v>
      </c>
      <c r="C79" s="68">
        <f>'01'!C79+'02'!C79+'03'!C79+'04'!C79+'05'!C79+'06'!C79+'07'!C79+'08'!C79+'09'!C79+'10'!C79+'11'!C79+'12'!C79+'13'!C79+'14'!C79+'15'!C79+'16'!C79+'17'!C79+'18'!C79+'19'!C79+'20'!C79+'21'!C79+'22'!C79+'23'!C79+'24'!C79+'25'!C79+'26'!C79+'27'!C79+'28'!C79+'29'!C79+'30'!C79</f>
        <v>0</v>
      </c>
      <c r="D79" s="68">
        <f>'01'!D79+'02'!D79+'03'!D79+'04'!D79+'05'!D79+'06'!D79+'07'!D79+'08'!D79+'09'!D79+'10'!D79+'11'!D79+'12'!D79+'13'!D79+'14'!D79+'15'!D79+'16'!D79+'17'!D79+'18'!D79+'19'!D79+'20'!D79+'21'!D79+'22'!D79+'23'!D79+'24'!D79+'25'!D79+'26'!D79+'27'!D79+'28'!D79+'29'!D79+'30'!D79</f>
        <v>0</v>
      </c>
      <c r="E79" s="68">
        <f>'01'!E79+'02'!E79+'03'!E79+'04'!E79+'05'!E79+'06'!E79+'07'!E79+'08'!E79+'09'!E79+'10'!E79+'11'!E79+'12'!E79+'13'!E79+'14'!E79+'15'!E79+'16'!E79+'17'!E79+'18'!E79+'19'!E79+'20'!E79+'21'!E79+'22'!E79+'23'!E79+'24'!E79+'25'!E79+'26'!E79+'27'!E79+'28'!E79+'29'!E79+'30'!E79</f>
        <v>0</v>
      </c>
      <c r="F79" s="68">
        <f>'01'!F79+'02'!F79+'03'!F79+'04'!F79+'05'!F79+'06'!F79+'07'!F79+'08'!F79+'09'!F79+'10'!F79+'11'!F79+'12'!F79+'13'!F79+'14'!F79+'15'!F79+'16'!F79+'17'!F79+'18'!F79+'19'!F79+'20'!F79+'21'!F79+'22'!F79+'23'!F79+'24'!F79+'25'!F79+'26'!F79+'27'!F79+'28'!F79+'29'!F79+'30'!F79</f>
        <v>0</v>
      </c>
      <c r="G79" s="14"/>
      <c r="H79" s="73"/>
      <c r="I79" s="14"/>
      <c r="J79" s="14"/>
      <c r="N79" s="14"/>
      <c r="P79" s="14"/>
      <c r="Q79" s="14"/>
      <c r="R79" s="14"/>
      <c r="U79" s="15"/>
      <c r="V79" s="16"/>
      <c r="W79" s="17"/>
      <c r="X79" s="17"/>
      <c r="AD79" s="19"/>
      <c r="AF79" s="13"/>
    </row>
    <row r="80" spans="1:40" x14ac:dyDescent="0.25">
      <c r="A80" s="23"/>
      <c r="B80" s="2">
        <v>14</v>
      </c>
      <c r="C80" s="68">
        <f>'01'!C80+'02'!C80+'03'!C80+'04'!C80+'05'!C80+'06'!C80+'07'!C80+'08'!C80+'09'!C80+'10'!C80+'11'!C80+'12'!C80+'13'!C80+'14'!C80+'15'!C80+'16'!C80+'17'!C80+'18'!C80+'19'!C80+'20'!C80+'21'!C80+'22'!C80+'23'!C80+'24'!C80+'25'!C80+'26'!C80+'27'!C80+'28'!C80+'29'!C80+'30'!C80</f>
        <v>0</v>
      </c>
      <c r="D80" s="68">
        <f>'01'!D80+'02'!D80+'03'!D80+'04'!D80+'05'!D80+'06'!D80+'07'!D80+'08'!D80+'09'!D80+'10'!D80+'11'!D80+'12'!D80+'13'!D80+'14'!D80+'15'!D80+'16'!D80+'17'!D80+'18'!D80+'19'!D80+'20'!D80+'21'!D80+'22'!D80+'23'!D80+'24'!D80+'25'!D80+'26'!D80+'27'!D80+'28'!D80+'29'!D80+'30'!D80</f>
        <v>0</v>
      </c>
      <c r="E80" s="68">
        <f>'01'!E80+'02'!E80+'03'!E80+'04'!E80+'05'!E80+'06'!E80+'07'!E80+'08'!E80+'09'!E80+'10'!E80+'11'!E80+'12'!E80+'13'!E80+'14'!E80+'15'!E80+'16'!E80+'17'!E80+'18'!E80+'19'!E80+'20'!E80+'21'!E80+'22'!E80+'23'!E80+'24'!E80+'25'!E80+'26'!E80+'27'!E80+'28'!E80+'29'!E80+'30'!E80</f>
        <v>0</v>
      </c>
      <c r="F80" s="68">
        <f>'01'!F80+'02'!F80+'03'!F80+'04'!F80+'05'!F80+'06'!F80+'07'!F80+'08'!F80+'09'!F80+'10'!F80+'11'!F80+'12'!F80+'13'!F80+'14'!F80+'15'!F80+'16'!F80+'17'!F80+'18'!F80+'19'!F80+'20'!F80+'21'!F80+'22'!F80+'23'!F80+'24'!F80+'25'!F80+'26'!F80+'27'!F80+'28'!F80+'29'!F80+'30'!F80</f>
        <v>0</v>
      </c>
      <c r="G80" s="14"/>
      <c r="H80" s="73"/>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H82" s="75"/>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73"/>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H85" s="75"/>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73"/>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H88" s="75"/>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76"/>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77"/>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80"/>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77"/>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40"/>
      <c r="J94" s="40"/>
      <c r="N94" s="40"/>
      <c r="P94" s="40"/>
      <c r="Q94" s="40"/>
      <c r="R94" s="40"/>
    </row>
    <row r="95" spans="1:42" ht="15.95" customHeight="1" x14ac:dyDescent="0.25">
      <c r="A95" s="137" t="s">
        <v>100</v>
      </c>
      <c r="B95" s="137"/>
      <c r="C95" s="137"/>
      <c r="D95" s="137"/>
      <c r="E95" s="137"/>
      <c r="F95" s="137"/>
      <c r="G95" s="137"/>
      <c r="I95" s="12"/>
      <c r="J95" s="12"/>
      <c r="N95" s="12"/>
      <c r="P95" s="12"/>
      <c r="Q95" s="12"/>
      <c r="R95" s="12"/>
    </row>
    <row r="96" spans="1:42" x14ac:dyDescent="0.25">
      <c r="A96" s="43"/>
      <c r="B96" s="151" t="s">
        <v>64</v>
      </c>
      <c r="C96" s="151"/>
      <c r="D96" s="151"/>
      <c r="E96" s="58"/>
      <c r="F96" s="58"/>
      <c r="G96" s="14"/>
      <c r="O96" s="13"/>
      <c r="V96" s="13"/>
      <c r="AD96" s="19"/>
      <c r="AF96" s="13"/>
    </row>
    <row r="97" spans="1:32" ht="16.5" thickBot="1" x14ac:dyDescent="0.3">
      <c r="A97" s="13"/>
      <c r="B97" s="1" t="s">
        <v>10</v>
      </c>
      <c r="C97" s="64" t="s">
        <v>74</v>
      </c>
      <c r="D97" s="63" t="s">
        <v>29</v>
      </c>
      <c r="E97" s="62" t="s">
        <v>30</v>
      </c>
      <c r="F97" s="62" t="s">
        <v>31</v>
      </c>
      <c r="O97" s="13"/>
      <c r="V97" s="13"/>
      <c r="AD97" s="19"/>
      <c r="AF97" s="13"/>
    </row>
    <row r="98" spans="1:32" x14ac:dyDescent="0.25">
      <c r="A98" s="13"/>
      <c r="B98" s="26">
        <v>1</v>
      </c>
      <c r="C98" s="68">
        <f>'01'!C98+'02'!C98+'03'!C98+'04'!C98+'05'!C98+'06'!C98+'07'!C98+'08'!C98+'09'!C98+'10'!C98+'11'!C98+'12'!C98+'13'!C98+'14'!C98+'15'!C98+'16'!C98+'17'!C98+'18'!C98+'19'!C98+'20'!C98+'21'!C98+'22'!C98+'23'!C98+'24'!C98+'25'!C98+'26'!C98+'27'!C98+'28'!C98+'29'!C98+'30'!C98</f>
        <v>0</v>
      </c>
      <c r="D98" s="68">
        <f>'01'!D98+'02'!D98+'03'!D98+'04'!D98+'05'!D98+'06'!D98+'07'!D98+'08'!D98+'09'!D98+'10'!D98+'11'!D98+'12'!D98+'13'!D98+'14'!D98+'15'!D98+'16'!D98+'17'!D98+'18'!D98+'19'!D98+'20'!D98+'21'!D98+'22'!D98+'23'!D98+'24'!D98+'25'!D98+'26'!D98+'27'!D98+'28'!D98+'29'!D98+'30'!D98</f>
        <v>0</v>
      </c>
      <c r="E98" s="68">
        <f>'01'!E98+'02'!E98+'03'!E98+'04'!E98+'05'!E98+'06'!E98+'07'!E98+'08'!E98+'09'!E98+'10'!E98+'11'!E98+'12'!E98+'13'!E98+'14'!E98+'15'!E98+'16'!E98+'17'!E98+'18'!E98+'19'!E98+'20'!E98+'21'!E98+'22'!E98+'23'!E98+'24'!E98+'25'!E98+'26'!E98+'27'!E98+'28'!E98+'29'!E98+'30'!E98</f>
        <v>0</v>
      </c>
      <c r="F98" s="68">
        <f>'01'!F98+'02'!F98+'03'!F98+'04'!F98+'05'!F98+'06'!F98+'07'!F98+'08'!F98+'09'!F98+'10'!F98+'11'!F98+'12'!F98+'13'!F98+'14'!F98+'15'!F98+'16'!F98+'17'!F98+'18'!F98+'19'!F98+'20'!F98+'21'!F98+'22'!F98+'23'!F98+'24'!F98+'25'!F98+'26'!F98+'27'!F98+'28'!F98+'29'!F98+'30'!F98</f>
        <v>0</v>
      </c>
      <c r="O98" s="13"/>
      <c r="V98" s="13"/>
      <c r="AD98" s="19"/>
      <c r="AF98" s="13"/>
    </row>
    <row r="99" spans="1:32" x14ac:dyDescent="0.25">
      <c r="A99" s="13"/>
      <c r="B99" s="26">
        <v>2</v>
      </c>
      <c r="C99" s="68">
        <f>'01'!C99+'02'!C99+'03'!C99+'04'!C99+'05'!C99+'06'!C99+'07'!C99+'08'!C99+'09'!C99+'10'!C99+'11'!C99+'12'!C99+'13'!C99+'14'!C99+'15'!C99+'16'!C99+'17'!C99+'18'!C99+'19'!C99+'20'!C99+'21'!C99+'22'!C99+'23'!C99+'24'!C99+'25'!C99+'26'!C99+'27'!C99+'28'!C99+'29'!C99+'30'!C99</f>
        <v>0</v>
      </c>
      <c r="D99" s="68">
        <f>'01'!D99+'02'!D99+'03'!D99+'04'!D99+'05'!D99+'06'!D99+'07'!D99+'08'!D99+'09'!D99+'10'!D99+'11'!D99+'12'!D99+'13'!D99+'14'!D99+'15'!D99+'16'!D99+'17'!D99+'18'!D99+'19'!D99+'20'!D99+'21'!D99+'22'!D99+'23'!D99+'24'!D99+'25'!D99+'26'!D99+'27'!D99+'28'!D99+'29'!D99+'30'!D99</f>
        <v>0</v>
      </c>
      <c r="E99" s="68">
        <f>'01'!E99+'02'!E99+'03'!E99+'04'!E99+'05'!E99+'06'!E99+'07'!E99+'08'!E99+'09'!E99+'10'!E99+'11'!E99+'12'!E99+'13'!E99+'14'!E99+'15'!E99+'16'!E99+'17'!E99+'18'!E99+'19'!E99+'20'!E99+'21'!E99+'22'!E99+'23'!E99+'24'!E99+'25'!E99+'26'!E99+'27'!E99+'28'!E99+'29'!E99+'30'!E99</f>
        <v>0</v>
      </c>
      <c r="F99" s="68">
        <f>'01'!F99+'02'!F99+'03'!F99+'04'!F99+'05'!F99+'06'!F99+'07'!F99+'08'!F99+'09'!F99+'10'!F99+'11'!F99+'12'!F99+'13'!F99+'14'!F99+'15'!F99+'16'!F99+'17'!F99+'18'!F99+'19'!F99+'20'!F99+'21'!F99+'22'!F99+'23'!F99+'24'!F99+'25'!F99+'26'!F99+'27'!F99+'28'!F99+'29'!F99+'30'!F99</f>
        <v>0</v>
      </c>
      <c r="O99" s="13"/>
      <c r="V99" s="13"/>
      <c r="AD99" s="19"/>
      <c r="AF99" s="13"/>
    </row>
    <row r="100" spans="1:32" x14ac:dyDescent="0.25">
      <c r="A100" s="13"/>
      <c r="B100" s="26">
        <v>3</v>
      </c>
      <c r="C100" s="68">
        <f>'01'!C100+'02'!C100+'03'!C100+'04'!C100+'05'!C100+'06'!C100+'07'!C100+'08'!C100+'09'!C100+'10'!C100+'11'!C100+'12'!C100+'13'!C100+'14'!C100+'15'!C100+'16'!C100+'17'!C100+'18'!C100+'19'!C100+'20'!C100+'21'!C100+'22'!C100+'23'!C100+'24'!C100+'25'!C100+'26'!C100+'27'!C100+'28'!C100+'29'!C100+'30'!C100</f>
        <v>0</v>
      </c>
      <c r="D100" s="68">
        <f>'01'!D100+'02'!D100+'03'!D100+'04'!D100+'05'!D100+'06'!D100+'07'!D100+'08'!D100+'09'!D100+'10'!D100+'11'!D100+'12'!D100+'13'!D100+'14'!D100+'15'!D100+'16'!D100+'17'!D100+'18'!D100+'19'!D100+'20'!D100+'21'!D100+'22'!D100+'23'!D100+'24'!D100+'25'!D100+'26'!D100+'27'!D100+'28'!D100+'29'!D100+'30'!D100</f>
        <v>0</v>
      </c>
      <c r="E100" s="68">
        <f>'01'!E100+'02'!E100+'03'!E100+'04'!E100+'05'!E100+'06'!E100+'07'!E100+'08'!E100+'09'!E100+'10'!E100+'11'!E100+'12'!E100+'13'!E100+'14'!E100+'15'!E100+'16'!E100+'17'!E100+'18'!E100+'19'!E100+'20'!E100+'21'!E100+'22'!E100+'23'!E100+'24'!E100+'25'!E100+'26'!E100+'27'!E100+'28'!E100+'29'!E100+'30'!E100</f>
        <v>0</v>
      </c>
      <c r="F100" s="68">
        <f>'01'!F100+'02'!F100+'03'!F100+'04'!F100+'05'!F100+'06'!F100+'07'!F100+'08'!F100+'09'!F100+'10'!F100+'11'!F100+'12'!F100+'13'!F100+'14'!F100+'15'!F100+'16'!F100+'17'!F100+'18'!F100+'19'!F100+'20'!F100+'21'!F100+'22'!F100+'23'!F100+'24'!F100+'25'!F100+'26'!F100+'27'!F100+'28'!F100+'29'!F100+'30'!F100</f>
        <v>0</v>
      </c>
      <c r="O100" s="13"/>
      <c r="V100" s="13"/>
      <c r="AD100" s="19"/>
      <c r="AF100" s="13"/>
    </row>
    <row r="101" spans="1:32" x14ac:dyDescent="0.25">
      <c r="A101" s="13"/>
      <c r="B101" s="26">
        <v>4</v>
      </c>
      <c r="C101" s="68">
        <f>'01'!C101+'02'!C101+'03'!C101+'04'!C101+'05'!C101+'06'!C101+'07'!C101+'08'!C101+'09'!C101+'10'!C101+'11'!C101+'12'!C101+'13'!C101+'14'!C101+'15'!C101+'16'!C101+'17'!C101+'18'!C101+'19'!C101+'20'!C101+'21'!C101+'22'!C101+'23'!C101+'24'!C101+'25'!C101+'26'!C101+'27'!C101+'28'!C101+'29'!C101+'30'!C101</f>
        <v>0</v>
      </c>
      <c r="D101" s="68">
        <f>'01'!D101+'02'!D101+'03'!D101+'04'!D101+'05'!D101+'06'!D101+'07'!D101+'08'!D101+'09'!D101+'10'!D101+'11'!D101+'12'!D101+'13'!D101+'14'!D101+'15'!D101+'16'!D101+'17'!D101+'18'!D101+'19'!D101+'20'!D101+'21'!D101+'22'!D101+'23'!D101+'24'!D101+'25'!D101+'26'!D101+'27'!D101+'28'!D101+'29'!D101+'30'!D101</f>
        <v>0</v>
      </c>
      <c r="E101" s="68">
        <f>'01'!E101+'02'!E101+'03'!E101+'04'!E101+'05'!E101+'06'!E101+'07'!E101+'08'!E101+'09'!E101+'10'!E101+'11'!E101+'12'!E101+'13'!E101+'14'!E101+'15'!E101+'16'!E101+'17'!E101+'18'!E101+'19'!E101+'20'!E101+'21'!E101+'22'!E101+'23'!E101+'24'!E101+'25'!E101+'26'!E101+'27'!E101+'28'!E101+'29'!E101+'30'!E101</f>
        <v>0</v>
      </c>
      <c r="F101" s="68">
        <f>'01'!F101+'02'!F101+'03'!F101+'04'!F101+'05'!F101+'06'!F101+'07'!F101+'08'!F101+'09'!F101+'10'!F101+'11'!F101+'12'!F101+'13'!F101+'14'!F101+'15'!F101+'16'!F101+'17'!F101+'18'!F101+'19'!F101+'20'!F101+'21'!F101+'22'!F101+'23'!F101+'24'!F101+'25'!F101+'26'!F101+'27'!F101+'28'!F101+'29'!F101+'30'!F101</f>
        <v>0</v>
      </c>
      <c r="O101" s="13"/>
      <c r="V101" s="13"/>
      <c r="AD101" s="19"/>
      <c r="AF101" s="13"/>
    </row>
    <row r="102" spans="1:32" x14ac:dyDescent="0.25">
      <c r="A102" s="13"/>
      <c r="B102" s="26">
        <v>5</v>
      </c>
      <c r="C102" s="68">
        <f>'01'!C102+'02'!C102+'03'!C102+'04'!C102+'05'!C102+'06'!C102+'07'!C102+'08'!C102+'09'!C102+'10'!C102+'11'!C102+'12'!C102+'13'!C102+'14'!C102+'15'!C102+'16'!C102+'17'!C102+'18'!C102+'19'!C102+'20'!C102+'21'!C102+'22'!C102+'23'!C102+'24'!C102+'25'!C102+'26'!C102+'27'!C102+'28'!C102+'29'!C102+'30'!C102</f>
        <v>0</v>
      </c>
      <c r="D102" s="68">
        <f>'01'!D102+'02'!D102+'03'!D102+'04'!D102+'05'!D102+'06'!D102+'07'!D102+'08'!D102+'09'!D102+'10'!D102+'11'!D102+'12'!D102+'13'!D102+'14'!D102+'15'!D102+'16'!D102+'17'!D102+'18'!D102+'19'!D102+'20'!D102+'21'!D102+'22'!D102+'23'!D102+'24'!D102+'25'!D102+'26'!D102+'27'!D102+'28'!D102+'29'!D102+'30'!D102</f>
        <v>0</v>
      </c>
      <c r="E102" s="68">
        <f>'01'!E102+'02'!E102+'03'!E102+'04'!E102+'05'!E102+'06'!E102+'07'!E102+'08'!E102+'09'!E102+'10'!E102+'11'!E102+'12'!E102+'13'!E102+'14'!E102+'15'!E102+'16'!E102+'17'!E102+'18'!E102+'19'!E102+'20'!E102+'21'!E102+'22'!E102+'23'!E102+'24'!E102+'25'!E102+'26'!E102+'27'!E102+'28'!E102+'29'!E102+'30'!E102</f>
        <v>0</v>
      </c>
      <c r="F102" s="68">
        <f>'01'!F102+'02'!F102+'03'!F102+'04'!F102+'05'!F102+'06'!F102+'07'!F102+'08'!F102+'09'!F102+'10'!F102+'11'!F102+'12'!F102+'13'!F102+'14'!F102+'15'!F102+'16'!F102+'17'!F102+'18'!F102+'19'!F102+'20'!F102+'21'!F102+'22'!F102+'23'!F102+'24'!F102+'25'!F102+'26'!F102+'27'!F102+'28'!F102+'29'!F102+'30'!F102</f>
        <v>0</v>
      </c>
      <c r="O102" s="13"/>
      <c r="V102" s="13"/>
      <c r="AD102" s="19"/>
      <c r="AF102" s="13"/>
    </row>
    <row r="103" spans="1:32" x14ac:dyDescent="0.25">
      <c r="A103" s="13"/>
      <c r="B103" s="26">
        <v>6</v>
      </c>
      <c r="C103" s="68">
        <f>'01'!C103+'02'!C103+'03'!C103+'04'!C103+'05'!C103+'06'!C103+'07'!C103+'08'!C103+'09'!C103+'10'!C103+'11'!C103+'12'!C103+'13'!C103+'14'!C103+'15'!C103+'16'!C103+'17'!C103+'18'!C103+'19'!C103+'20'!C103+'21'!C103+'22'!C103+'23'!C103+'24'!C103+'25'!C103+'26'!C103+'27'!C103+'28'!C103+'29'!C103+'30'!C103</f>
        <v>0</v>
      </c>
      <c r="D103" s="68">
        <f>'01'!D103+'02'!D103+'03'!D103+'04'!D103+'05'!D103+'06'!D103+'07'!D103+'08'!D103+'09'!D103+'10'!D103+'11'!D103+'12'!D103+'13'!D103+'14'!D103+'15'!D103+'16'!D103+'17'!D103+'18'!D103+'19'!D103+'20'!D103+'21'!D103+'22'!D103+'23'!D103+'24'!D103+'25'!D103+'26'!D103+'27'!D103+'28'!D103+'29'!D103+'30'!D103</f>
        <v>0</v>
      </c>
      <c r="E103" s="68">
        <f>'01'!E103+'02'!E103+'03'!E103+'04'!E103+'05'!E103+'06'!E103+'07'!E103+'08'!E103+'09'!E103+'10'!E103+'11'!E103+'12'!E103+'13'!E103+'14'!E103+'15'!E103+'16'!E103+'17'!E103+'18'!E103+'19'!E103+'20'!E103+'21'!E103+'22'!E103+'23'!E103+'24'!E103+'25'!E103+'26'!E103+'27'!E103+'28'!E103+'29'!E103+'30'!E103</f>
        <v>0</v>
      </c>
      <c r="F103" s="68">
        <f>'01'!F103+'02'!F103+'03'!F103+'04'!F103+'05'!F103+'06'!F103+'07'!F103+'08'!F103+'09'!F103+'10'!F103+'11'!F103+'12'!F103+'13'!F103+'14'!F103+'15'!F103+'16'!F103+'17'!F103+'18'!F103+'19'!F103+'20'!F103+'21'!F103+'22'!F103+'23'!F103+'24'!F103+'25'!F103+'26'!F103+'27'!F103+'28'!F103+'29'!F103+'30'!F103</f>
        <v>0</v>
      </c>
      <c r="O103" s="13"/>
      <c r="V103" s="13"/>
      <c r="AD103" s="19"/>
      <c r="AF103" s="13"/>
    </row>
    <row r="104" spans="1:32" x14ac:dyDescent="0.25">
      <c r="A104" s="13"/>
      <c r="B104" s="26">
        <v>7</v>
      </c>
      <c r="C104" s="68">
        <f>'01'!C104+'02'!C104+'03'!C104+'04'!C104+'05'!C104+'06'!C104+'07'!C104+'08'!C104+'09'!C104+'10'!C104+'11'!C104+'12'!C104+'13'!C104+'14'!C104+'15'!C104+'16'!C104+'17'!C104+'18'!C104+'19'!C104+'20'!C104+'21'!C104+'22'!C104+'23'!C104+'24'!C104+'25'!C104+'26'!C104+'27'!C104+'28'!C104+'29'!C104+'30'!C104</f>
        <v>0</v>
      </c>
      <c r="D104" s="68">
        <f>'01'!D104+'02'!D104+'03'!D104+'04'!D104+'05'!D104+'06'!D104+'07'!D104+'08'!D104+'09'!D104+'10'!D104+'11'!D104+'12'!D104+'13'!D104+'14'!D104+'15'!D104+'16'!D104+'17'!D104+'18'!D104+'19'!D104+'20'!D104+'21'!D104+'22'!D104+'23'!D104+'24'!D104+'25'!D104+'26'!D104+'27'!D104+'28'!D104+'29'!D104+'30'!D104</f>
        <v>0</v>
      </c>
      <c r="E104" s="68">
        <f>'01'!E104+'02'!E104+'03'!E104+'04'!E104+'05'!E104+'06'!E104+'07'!E104+'08'!E104+'09'!E104+'10'!E104+'11'!E104+'12'!E104+'13'!E104+'14'!E104+'15'!E104+'16'!E104+'17'!E104+'18'!E104+'19'!E104+'20'!E104+'21'!E104+'22'!E104+'23'!E104+'24'!E104+'25'!E104+'26'!E104+'27'!E104+'28'!E104+'29'!E104+'30'!E104</f>
        <v>0</v>
      </c>
      <c r="F104" s="68">
        <f>'01'!F104+'02'!F104+'03'!F104+'04'!F104+'05'!F104+'06'!F104+'07'!F104+'08'!F104+'09'!F104+'10'!F104+'11'!F104+'12'!F104+'13'!F104+'14'!F104+'15'!F104+'16'!F104+'17'!F104+'18'!F104+'19'!F104+'20'!F104+'21'!F104+'22'!F104+'23'!F104+'24'!F104+'25'!F104+'26'!F104+'27'!F104+'28'!F104+'29'!F104+'30'!F104</f>
        <v>0</v>
      </c>
      <c r="O104" s="13"/>
      <c r="V104" s="13"/>
      <c r="AD104" s="19"/>
      <c r="AF104" s="13"/>
    </row>
    <row r="105" spans="1:32" x14ac:dyDescent="0.25">
      <c r="A105" s="13"/>
      <c r="B105" s="26">
        <v>8</v>
      </c>
      <c r="C105" s="68">
        <f>'01'!C105+'02'!C105+'03'!C105+'04'!C105+'05'!C105+'06'!C105+'07'!C105+'08'!C105+'09'!C105+'10'!C105+'11'!C105+'12'!C105+'13'!C105+'14'!C105+'15'!C105+'16'!C105+'17'!C105+'18'!C105+'19'!C105+'20'!C105+'21'!C105+'22'!C105+'23'!C105+'24'!C105+'25'!C105+'26'!C105+'27'!C105+'28'!C105+'29'!C105+'30'!C105</f>
        <v>0</v>
      </c>
      <c r="D105" s="68">
        <f>'01'!D105+'02'!D105+'03'!D105+'04'!D105+'05'!D105+'06'!D105+'07'!D105+'08'!D105+'09'!D105+'10'!D105+'11'!D105+'12'!D105+'13'!D105+'14'!D105+'15'!D105+'16'!D105+'17'!D105+'18'!D105+'19'!D105+'20'!D105+'21'!D105+'22'!D105+'23'!D105+'24'!D105+'25'!D105+'26'!D105+'27'!D105+'28'!D105+'29'!D105+'30'!D105</f>
        <v>0</v>
      </c>
      <c r="E105" s="68">
        <f>'01'!E105+'02'!E105+'03'!E105+'04'!E105+'05'!E105+'06'!E105+'07'!E105+'08'!E105+'09'!E105+'10'!E105+'11'!E105+'12'!E105+'13'!E105+'14'!E105+'15'!E105+'16'!E105+'17'!E105+'18'!E105+'19'!E105+'20'!E105+'21'!E105+'22'!E105+'23'!E105+'24'!E105+'25'!E105+'26'!E105+'27'!E105+'28'!E105+'29'!E105+'30'!E105</f>
        <v>0</v>
      </c>
      <c r="F105" s="68">
        <f>'01'!F105+'02'!F105+'03'!F105+'04'!F105+'05'!F105+'06'!F105+'07'!F105+'08'!F105+'09'!F105+'10'!F105+'11'!F105+'12'!F105+'13'!F105+'14'!F105+'15'!F105+'16'!F105+'17'!F105+'18'!F105+'19'!F105+'20'!F105+'21'!F105+'22'!F105+'23'!F105+'24'!F105+'25'!F105+'26'!F105+'27'!F105+'28'!F105+'29'!F105+'30'!F105</f>
        <v>0</v>
      </c>
      <c r="O105" s="13"/>
      <c r="V105" s="13"/>
      <c r="AD105" s="19"/>
      <c r="AF105" s="13"/>
    </row>
    <row r="106" spans="1:32" x14ac:dyDescent="0.25">
      <c r="A106" s="13"/>
      <c r="B106" s="26">
        <v>9</v>
      </c>
      <c r="C106" s="68">
        <f>'01'!C106+'02'!C106+'03'!C106+'04'!C106+'05'!C106+'06'!C106+'07'!C106+'08'!C106+'09'!C106+'10'!C106+'11'!C106+'12'!C106+'13'!C106+'14'!C106+'15'!C106+'16'!C106+'17'!C106+'18'!C106+'19'!C106+'20'!C106+'21'!C106+'22'!C106+'23'!C106+'24'!C106+'25'!C106+'26'!C106+'27'!C106+'28'!C106+'29'!C106+'30'!C106</f>
        <v>0</v>
      </c>
      <c r="D106" s="68">
        <f>'01'!D106+'02'!D106+'03'!D106+'04'!D106+'05'!D106+'06'!D106+'07'!D106+'08'!D106+'09'!D106+'10'!D106+'11'!D106+'12'!D106+'13'!D106+'14'!D106+'15'!D106+'16'!D106+'17'!D106+'18'!D106+'19'!D106+'20'!D106+'21'!D106+'22'!D106+'23'!D106+'24'!D106+'25'!D106+'26'!D106+'27'!D106+'28'!D106+'29'!D106+'30'!D106</f>
        <v>0</v>
      </c>
      <c r="E106" s="68">
        <f>'01'!E106+'02'!E106+'03'!E106+'04'!E106+'05'!E106+'06'!E106+'07'!E106+'08'!E106+'09'!E106+'10'!E106+'11'!E106+'12'!E106+'13'!E106+'14'!E106+'15'!E106+'16'!E106+'17'!E106+'18'!E106+'19'!E106+'20'!E106+'21'!E106+'22'!E106+'23'!E106+'24'!E106+'25'!E106+'26'!E106+'27'!E106+'28'!E106+'29'!E106+'30'!E106</f>
        <v>0</v>
      </c>
      <c r="F106" s="68">
        <f>'01'!F106+'02'!F106+'03'!F106+'04'!F106+'05'!F106+'06'!F106+'07'!F106+'08'!F106+'09'!F106+'10'!F106+'11'!F106+'12'!F106+'13'!F106+'14'!F106+'15'!F106+'16'!F106+'17'!F106+'18'!F106+'19'!F106+'20'!F106+'21'!F106+'22'!F106+'23'!F106+'24'!F106+'25'!F106+'26'!F106+'27'!F106+'28'!F106+'29'!F106+'30'!F106</f>
        <v>0</v>
      </c>
      <c r="O106" s="13"/>
      <c r="V106" s="13"/>
      <c r="AD106" s="19"/>
      <c r="AF106" s="13"/>
    </row>
    <row r="107" spans="1:32" x14ac:dyDescent="0.25">
      <c r="A107" s="13"/>
      <c r="B107" s="26">
        <v>10</v>
      </c>
      <c r="C107" s="68">
        <f>'01'!C107+'02'!C107+'03'!C107+'04'!C107+'05'!C107+'06'!C107+'07'!C107+'08'!C107+'09'!C107+'10'!C107+'11'!C107+'12'!C107+'13'!C107+'14'!C107+'15'!C107+'16'!C107+'17'!C107+'18'!C107+'19'!C107+'20'!C107+'21'!C107+'22'!C107+'23'!C107+'24'!C107+'25'!C107+'26'!C107+'27'!C107+'28'!C107+'29'!C107+'30'!C107</f>
        <v>0</v>
      </c>
      <c r="D107" s="68">
        <f>'01'!D107+'02'!D107+'03'!D107+'04'!D107+'05'!D107+'06'!D107+'07'!D107+'08'!D107+'09'!D107+'10'!D107+'11'!D107+'12'!D107+'13'!D107+'14'!D107+'15'!D107+'16'!D107+'17'!D107+'18'!D107+'19'!D107+'20'!D107+'21'!D107+'22'!D107+'23'!D107+'24'!D107+'25'!D107+'26'!D107+'27'!D107+'28'!D107+'29'!D107+'30'!D107</f>
        <v>0</v>
      </c>
      <c r="E107" s="68">
        <f>'01'!E107+'02'!E107+'03'!E107+'04'!E107+'05'!E107+'06'!E107+'07'!E107+'08'!E107+'09'!E107+'10'!E107+'11'!E107+'12'!E107+'13'!E107+'14'!E107+'15'!E107+'16'!E107+'17'!E107+'18'!E107+'19'!E107+'20'!E107+'21'!E107+'22'!E107+'23'!E107+'24'!E107+'25'!E107+'26'!E107+'27'!E107+'28'!E107+'29'!E107+'30'!E107</f>
        <v>0</v>
      </c>
      <c r="F107" s="68">
        <f>'01'!F107+'02'!F107+'03'!F107+'04'!F107+'05'!F107+'06'!F107+'07'!F107+'08'!F107+'09'!F107+'10'!F107+'11'!F107+'12'!F107+'13'!F107+'14'!F107+'15'!F107+'16'!F107+'17'!F107+'18'!F107+'19'!F107+'20'!F107+'21'!F107+'22'!F107+'23'!F107+'24'!F107+'25'!F107+'26'!F107+'27'!F107+'28'!F107+'29'!F107+'30'!F107</f>
        <v>0</v>
      </c>
      <c r="O107" s="13"/>
      <c r="V107" s="13"/>
      <c r="AD107" s="19"/>
      <c r="AF107" s="13"/>
    </row>
    <row r="108" spans="1:32" x14ac:dyDescent="0.25">
      <c r="A108" s="13"/>
      <c r="B108" s="26">
        <v>11</v>
      </c>
      <c r="C108" s="68">
        <f>'01'!C108+'02'!C108+'03'!C108+'04'!C108+'05'!C108+'06'!C108+'07'!C108+'08'!C108+'09'!C108+'10'!C108+'11'!C108+'12'!C108+'13'!C108+'14'!C108+'15'!C108+'16'!C108+'17'!C108+'18'!C108+'19'!C108+'20'!C108+'21'!C108+'22'!C108+'23'!C108+'24'!C108+'25'!C108+'26'!C108+'27'!C108+'28'!C108+'29'!C108+'30'!C108</f>
        <v>0</v>
      </c>
      <c r="D108" s="68">
        <f>'01'!D108+'02'!D108+'03'!D108+'04'!D108+'05'!D108+'06'!D108+'07'!D108+'08'!D108+'09'!D108+'10'!D108+'11'!D108+'12'!D108+'13'!D108+'14'!D108+'15'!D108+'16'!D108+'17'!D108+'18'!D108+'19'!D108+'20'!D108+'21'!D108+'22'!D108+'23'!D108+'24'!D108+'25'!D108+'26'!D108+'27'!D108+'28'!D108+'29'!D108+'30'!D108</f>
        <v>0</v>
      </c>
      <c r="E108" s="68">
        <f>'01'!E108+'02'!E108+'03'!E108+'04'!E108+'05'!E108+'06'!E108+'07'!E108+'08'!E108+'09'!E108+'10'!E108+'11'!E108+'12'!E108+'13'!E108+'14'!E108+'15'!E108+'16'!E108+'17'!E108+'18'!E108+'19'!E108+'20'!E108+'21'!E108+'22'!E108+'23'!E108+'24'!E108+'25'!E108+'26'!E108+'27'!E108+'28'!E108+'29'!E108+'30'!E108</f>
        <v>0</v>
      </c>
      <c r="F108" s="68">
        <f>'01'!F108+'02'!F108+'03'!F108+'04'!F108+'05'!F108+'06'!F108+'07'!F108+'08'!F108+'09'!F108+'10'!F108+'11'!F108+'12'!F108+'13'!F108+'14'!F108+'15'!F108+'16'!F108+'17'!F108+'18'!F108+'19'!F108+'20'!F108+'21'!F108+'22'!F108+'23'!F108+'24'!F108+'25'!F108+'26'!F108+'27'!F108+'28'!F108+'29'!F108+'30'!F108</f>
        <v>0</v>
      </c>
      <c r="O108" s="13"/>
      <c r="V108" s="13"/>
      <c r="AD108" s="19"/>
      <c r="AF108" s="13"/>
    </row>
    <row r="109" spans="1:32" x14ac:dyDescent="0.25">
      <c r="A109" s="13"/>
      <c r="B109" s="26">
        <v>12</v>
      </c>
      <c r="C109" s="68">
        <f>'01'!C109+'02'!C109+'03'!C109+'04'!C109+'05'!C109+'06'!C109+'07'!C109+'08'!C109+'09'!C109+'10'!C109+'11'!C109+'12'!C109+'13'!C109+'14'!C109+'15'!C109+'16'!C109+'17'!C109+'18'!C109+'19'!C109+'20'!C109+'21'!C109+'22'!C109+'23'!C109+'24'!C109+'25'!C109+'26'!C109+'27'!C109+'28'!C109+'29'!C109+'30'!C109</f>
        <v>0</v>
      </c>
      <c r="D109" s="68">
        <f>'01'!D109+'02'!D109+'03'!D109+'04'!D109+'05'!D109+'06'!D109+'07'!D109+'08'!D109+'09'!D109+'10'!D109+'11'!D109+'12'!D109+'13'!D109+'14'!D109+'15'!D109+'16'!D109+'17'!D109+'18'!D109+'19'!D109+'20'!D109+'21'!D109+'22'!D109+'23'!D109+'24'!D109+'25'!D109+'26'!D109+'27'!D109+'28'!D109+'29'!D109+'30'!D109</f>
        <v>0</v>
      </c>
      <c r="E109" s="68">
        <f>'01'!E109+'02'!E109+'03'!E109+'04'!E109+'05'!E109+'06'!E109+'07'!E109+'08'!E109+'09'!E109+'10'!E109+'11'!E109+'12'!E109+'13'!E109+'14'!E109+'15'!E109+'16'!E109+'17'!E109+'18'!E109+'19'!E109+'20'!E109+'21'!E109+'22'!E109+'23'!E109+'24'!E109+'25'!E109+'26'!E109+'27'!E109+'28'!E109+'29'!E109+'30'!E109</f>
        <v>0</v>
      </c>
      <c r="F109" s="68">
        <f>'01'!F109+'02'!F109+'03'!F109+'04'!F109+'05'!F109+'06'!F109+'07'!F109+'08'!F109+'09'!F109+'10'!F109+'11'!F109+'12'!F109+'13'!F109+'14'!F109+'15'!F109+'16'!F109+'17'!F109+'18'!F109+'19'!F109+'20'!F109+'21'!F109+'22'!F109+'23'!F109+'24'!F109+'25'!F109+'26'!F109+'27'!F109+'28'!F109+'29'!F109+'30'!F109</f>
        <v>0</v>
      </c>
      <c r="O109" s="13"/>
      <c r="V109" s="13"/>
      <c r="AD109" s="19"/>
      <c r="AF109" s="13"/>
    </row>
    <row r="110" spans="1:32" x14ac:dyDescent="0.25">
      <c r="A110" s="13"/>
      <c r="B110" s="26">
        <v>13</v>
      </c>
      <c r="C110" s="68">
        <f>'01'!C110+'02'!C110+'03'!C110+'04'!C110+'05'!C110+'06'!C110+'07'!C110+'08'!C110+'09'!C110+'10'!C110+'11'!C110+'12'!C110+'13'!C110+'14'!C110+'15'!C110+'16'!C110+'17'!C110+'18'!C110+'19'!C110+'20'!C110+'21'!C110+'22'!C110+'23'!C110+'24'!C110+'25'!C110+'26'!C110+'27'!C110+'28'!C110+'29'!C110+'30'!C110</f>
        <v>0</v>
      </c>
      <c r="D110" s="68">
        <f>'01'!D110+'02'!D110+'03'!D110+'04'!D110+'05'!D110+'06'!D110+'07'!D110+'08'!D110+'09'!D110+'10'!D110+'11'!D110+'12'!D110+'13'!D110+'14'!D110+'15'!D110+'16'!D110+'17'!D110+'18'!D110+'19'!D110+'20'!D110+'21'!D110+'22'!D110+'23'!D110+'24'!D110+'25'!D110+'26'!D110+'27'!D110+'28'!D110+'29'!D110+'30'!D110</f>
        <v>0</v>
      </c>
      <c r="E110" s="68">
        <f>'01'!E110+'02'!E110+'03'!E110+'04'!E110+'05'!E110+'06'!E110+'07'!E110+'08'!E110+'09'!E110+'10'!E110+'11'!E110+'12'!E110+'13'!E110+'14'!E110+'15'!E110+'16'!E110+'17'!E110+'18'!E110+'19'!E110+'20'!E110+'21'!E110+'22'!E110+'23'!E110+'24'!E110+'25'!E110+'26'!E110+'27'!E110+'28'!E110+'29'!E110+'30'!E110</f>
        <v>0</v>
      </c>
      <c r="F110" s="68">
        <f>'01'!F110+'02'!F110+'03'!F110+'04'!F110+'05'!F110+'06'!F110+'07'!F110+'08'!F110+'09'!F110+'10'!F110+'11'!F110+'12'!F110+'13'!F110+'14'!F110+'15'!F110+'16'!F110+'17'!F110+'18'!F110+'19'!F110+'20'!F110+'21'!F110+'22'!F110+'23'!F110+'24'!F110+'25'!F110+'26'!F110+'27'!F110+'28'!F110+'29'!F110+'30'!F110</f>
        <v>0</v>
      </c>
      <c r="O110" s="13"/>
      <c r="V110" s="13"/>
      <c r="AD110" s="19"/>
      <c r="AF110" s="13"/>
    </row>
    <row r="111" spans="1:32" x14ac:dyDescent="0.25">
      <c r="A111" s="13"/>
      <c r="B111" s="26">
        <v>14</v>
      </c>
      <c r="C111" s="68">
        <f>'01'!C111+'02'!C111+'03'!C111+'04'!C111+'05'!C111+'06'!C111+'07'!C111+'08'!C111+'09'!C111+'10'!C111+'11'!C111+'12'!C111+'13'!C111+'14'!C111+'15'!C111+'16'!C111+'17'!C111+'18'!C111+'19'!C111+'20'!C111+'21'!C111+'22'!C111+'23'!C111+'24'!C111+'25'!C111+'26'!C111+'27'!C111+'28'!C111+'29'!C111+'30'!C111</f>
        <v>0</v>
      </c>
      <c r="D111" s="68">
        <f>'01'!D111+'02'!D111+'03'!D111+'04'!D111+'05'!D111+'06'!D111+'07'!D111+'08'!D111+'09'!D111+'10'!D111+'11'!D111+'12'!D111+'13'!D111+'14'!D111+'15'!D111+'16'!D111+'17'!D111+'18'!D111+'19'!D111+'20'!D111+'21'!D111+'22'!D111+'23'!D111+'24'!D111+'25'!D111+'26'!D111+'27'!D111+'28'!D111+'29'!D111+'30'!D111</f>
        <v>0</v>
      </c>
      <c r="E111" s="68">
        <f>'01'!E111+'02'!E111+'03'!E111+'04'!E111+'05'!E111+'06'!E111+'07'!E111+'08'!E111+'09'!E111+'10'!E111+'11'!E111+'12'!E111+'13'!E111+'14'!E111+'15'!E111+'16'!E111+'17'!E111+'18'!E111+'19'!E111+'20'!E111+'21'!E111+'22'!E111+'23'!E111+'24'!E111+'25'!E111+'26'!E111+'27'!E111+'28'!E111+'29'!E111+'30'!E111</f>
        <v>0</v>
      </c>
      <c r="F111" s="68">
        <f>'01'!F111+'02'!F111+'03'!F111+'04'!F111+'05'!F111+'06'!F111+'07'!F111+'08'!F111+'09'!F111+'10'!F111+'11'!F111+'12'!F111+'13'!F111+'14'!F111+'15'!F111+'16'!F111+'17'!F111+'18'!F111+'19'!F111+'20'!F111+'21'!F111+'22'!F111+'23'!F111+'24'!F111+'25'!F111+'26'!F111+'27'!F111+'28'!F111+'29'!F111+'30'!F111</f>
        <v>0</v>
      </c>
      <c r="I111" s="13"/>
      <c r="J111" s="13"/>
      <c r="K111" s="13"/>
      <c r="L111" s="13"/>
      <c r="M111" s="13"/>
      <c r="N111" s="13"/>
      <c r="O111" s="13"/>
      <c r="P111" s="13"/>
      <c r="Q111" s="13"/>
      <c r="R111" s="13"/>
      <c r="T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75"/>
      <c r="M112" s="17"/>
      <c r="O112" s="17"/>
      <c r="T112" s="16"/>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32"/>
      <c r="K113" s="32"/>
      <c r="L113" s="32"/>
      <c r="M113" s="34"/>
      <c r="N113" s="32"/>
      <c r="O113" s="34"/>
      <c r="P113" s="32"/>
      <c r="Q113" s="32"/>
      <c r="R113" s="32"/>
      <c r="S113" s="32"/>
      <c r="T113" s="33"/>
      <c r="Z113" s="35"/>
    </row>
    <row r="114" spans="1:32" ht="5.85" customHeight="1" x14ac:dyDescent="0.25">
      <c r="A114" s="24"/>
      <c r="B114" s="2"/>
      <c r="C114" s="20"/>
      <c r="D114" s="20"/>
      <c r="E114" s="20"/>
      <c r="F114" s="20"/>
      <c r="G114" s="14"/>
      <c r="M114" s="17"/>
      <c r="O114" s="17"/>
      <c r="T114" s="16"/>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H115" s="75"/>
      <c r="M115" s="17"/>
      <c r="O115" s="17"/>
      <c r="T115" s="16"/>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74"/>
      <c r="I116" s="32"/>
      <c r="J116" s="32"/>
      <c r="K116" s="32"/>
      <c r="L116" s="32"/>
      <c r="M116" s="34"/>
      <c r="N116" s="32"/>
      <c r="O116" s="34"/>
      <c r="P116" s="32"/>
      <c r="Q116" s="32"/>
      <c r="R116" s="32"/>
      <c r="S116" s="32"/>
      <c r="T116" s="33"/>
      <c r="Z116" s="35"/>
    </row>
    <row r="117" spans="1:32" ht="5.85" customHeight="1" x14ac:dyDescent="0.25">
      <c r="A117" s="24"/>
      <c r="B117" s="2"/>
      <c r="C117" s="20"/>
      <c r="D117" s="20"/>
      <c r="E117" s="20"/>
      <c r="F117" s="20"/>
      <c r="G117" s="14"/>
      <c r="M117" s="17"/>
      <c r="O117" s="17"/>
      <c r="T117" s="16"/>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H118" s="75"/>
      <c r="M118" s="17"/>
      <c r="O118" s="17"/>
      <c r="T118" s="16"/>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76"/>
      <c r="I119" s="32"/>
      <c r="J119" s="32"/>
      <c r="K119" s="32"/>
      <c r="L119" s="32"/>
      <c r="M119" s="34"/>
      <c r="N119" s="32"/>
      <c r="O119" s="34"/>
      <c r="P119" s="32"/>
      <c r="Q119" s="32"/>
      <c r="R119" s="32"/>
      <c r="S119" s="32"/>
      <c r="T119" s="33"/>
      <c r="Z119" s="35"/>
    </row>
    <row r="120" spans="1:32" x14ac:dyDescent="0.25">
      <c r="A120" s="36"/>
      <c r="B120" s="37"/>
      <c r="C120" s="38"/>
      <c r="D120" s="39"/>
      <c r="E120" s="38"/>
      <c r="F120" s="38"/>
      <c r="G120" s="40"/>
      <c r="H120" s="77"/>
      <c r="I120" s="40"/>
      <c r="J120" s="40"/>
      <c r="N120" s="40"/>
      <c r="P120" s="40"/>
      <c r="Q120" s="40"/>
      <c r="R120" s="40"/>
    </row>
    <row r="121" spans="1:32" ht="15.95" customHeight="1" x14ac:dyDescent="0.25">
      <c r="A121" s="137" t="s">
        <v>102</v>
      </c>
      <c r="B121" s="137"/>
      <c r="C121" s="137"/>
      <c r="D121" s="137"/>
      <c r="E121" s="137"/>
      <c r="F121" s="137"/>
      <c r="G121" s="137"/>
      <c r="I121" s="12"/>
      <c r="J121" s="12"/>
      <c r="N121" s="12"/>
      <c r="P121" s="12"/>
      <c r="Q121" s="12"/>
      <c r="R121" s="12"/>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f>'01'!C124+'02'!C124+'03'!C124+'04'!C124+'05'!C124+'06'!C124+'07'!C124+'08'!C124+'09'!C124+'10'!C124+'11'!C124+'12'!C124+'13'!C124+'14'!C124+'15'!C124+'16'!C124+'17'!C124+'18'!C124+'19'!C124+'20'!C124+'21'!C124+'22'!C124+'23'!C124+'24'!C124+'25'!C124+'26'!C124+'27'!C124+'28'!C124+'29'!C124+'30'!C124</f>
        <v>0</v>
      </c>
      <c r="D124" s="68">
        <f>'01'!D124+'02'!D124+'03'!D124+'04'!D124+'05'!D124+'06'!D124+'07'!D124+'08'!D124+'09'!D124+'10'!D124+'11'!D124+'12'!D124+'13'!D124+'14'!D124+'15'!D124+'16'!D124+'17'!D124+'18'!D124+'19'!D124+'20'!D124+'21'!D124+'22'!D124+'23'!D124+'24'!D124+'25'!D124+'26'!D124+'27'!D124+'28'!D124+'29'!D124+'30'!D124</f>
        <v>0</v>
      </c>
      <c r="E124" s="68">
        <f>'01'!E124+'02'!E124+'03'!E124+'04'!E124+'05'!E124+'06'!E124+'07'!E124+'08'!E124+'09'!E124+'10'!E124+'11'!E124+'12'!E124+'13'!E124+'14'!E124+'15'!E124+'16'!E124+'17'!E124+'18'!E124+'19'!E124+'20'!E124+'21'!E124+'22'!E124+'23'!E124+'24'!E124+'25'!E124+'26'!E124+'27'!E124+'28'!E124+'29'!E124+'30'!E124</f>
        <v>0</v>
      </c>
      <c r="F124" s="68">
        <f>'01'!F124+'02'!F124+'03'!F124+'04'!F124+'05'!F124+'06'!F124+'07'!F124+'08'!F124+'09'!F124+'10'!F124+'11'!F124+'12'!F124+'13'!F124+'14'!F124+'15'!F124+'16'!F124+'17'!F124+'18'!F124+'19'!F124+'20'!F124+'21'!F124+'22'!F124+'23'!F124+'24'!F124+'25'!F124+'26'!F124+'27'!F124+'28'!F124+'29'!F124+'30'!F124</f>
        <v>0</v>
      </c>
      <c r="O124" s="13"/>
      <c r="V124" s="13"/>
      <c r="AD124" s="19"/>
      <c r="AF124" s="13"/>
    </row>
    <row r="125" spans="1:32" x14ac:dyDescent="0.25">
      <c r="A125" s="13"/>
      <c r="B125" s="26">
        <v>2</v>
      </c>
      <c r="C125" s="68">
        <f>'01'!C125+'02'!C125+'03'!C125+'04'!C125+'05'!C125+'06'!C125+'07'!C125+'08'!C125+'09'!C125+'10'!C125+'11'!C125+'12'!C125+'13'!C125+'14'!C125+'15'!C125+'16'!C125+'17'!C125+'18'!C125+'19'!C125+'20'!C125+'21'!C125+'22'!C125+'23'!C125+'24'!C125+'25'!C125+'26'!C125+'27'!C125+'28'!C125+'29'!C125+'30'!C125</f>
        <v>0</v>
      </c>
      <c r="D125" s="68">
        <f>'01'!D125+'02'!D125+'03'!D125+'04'!D125+'05'!D125+'06'!D125+'07'!D125+'08'!D125+'09'!D125+'10'!D125+'11'!D125+'12'!D125+'13'!D125+'14'!D125+'15'!D125+'16'!D125+'17'!D125+'18'!D125+'19'!D125+'20'!D125+'21'!D125+'22'!D125+'23'!D125+'24'!D125+'25'!D125+'26'!D125+'27'!D125+'28'!D125+'29'!D125+'30'!D125</f>
        <v>0</v>
      </c>
      <c r="E125" s="68">
        <f>'01'!E125+'02'!E125+'03'!E125+'04'!E125+'05'!E125+'06'!E125+'07'!E125+'08'!E125+'09'!E125+'10'!E125+'11'!E125+'12'!E125+'13'!E125+'14'!E125+'15'!E125+'16'!E125+'17'!E125+'18'!E125+'19'!E125+'20'!E125+'21'!E125+'22'!E125+'23'!E125+'24'!E125+'25'!E125+'26'!E125+'27'!E125+'28'!E125+'29'!E125+'30'!E125</f>
        <v>0</v>
      </c>
      <c r="F125" s="68">
        <f>'01'!F125+'02'!F125+'03'!F125+'04'!F125+'05'!F125+'06'!F125+'07'!F125+'08'!F125+'09'!F125+'10'!F125+'11'!F125+'12'!F125+'13'!F125+'14'!F125+'15'!F125+'16'!F125+'17'!F125+'18'!F125+'19'!F125+'20'!F125+'21'!F125+'22'!F125+'23'!F125+'24'!F125+'25'!F125+'26'!F125+'27'!F125+'28'!F125+'29'!F125+'30'!F125</f>
        <v>0</v>
      </c>
      <c r="O125" s="13"/>
      <c r="V125" s="13"/>
      <c r="AD125" s="19"/>
      <c r="AF125" s="13"/>
    </row>
    <row r="126" spans="1:32" x14ac:dyDescent="0.25">
      <c r="A126" s="13"/>
      <c r="B126" s="26">
        <v>3</v>
      </c>
      <c r="C126" s="68">
        <f>'01'!C126+'02'!C126+'03'!C126+'04'!C126+'05'!C126+'06'!C126+'07'!C126+'08'!C126+'09'!C126+'10'!C126+'11'!C126+'12'!C126+'13'!C126+'14'!C126+'15'!C126+'16'!C126+'17'!C126+'18'!C126+'19'!C126+'20'!C126+'21'!C126+'22'!C126+'23'!C126+'24'!C126+'25'!C126+'26'!C126+'27'!C126+'28'!C126+'29'!C126+'30'!C126</f>
        <v>0</v>
      </c>
      <c r="D126" s="68">
        <f>'01'!D126+'02'!D126+'03'!D126+'04'!D126+'05'!D126+'06'!D126+'07'!D126+'08'!D126+'09'!D126+'10'!D126+'11'!D126+'12'!D126+'13'!D126+'14'!D126+'15'!D126+'16'!D126+'17'!D126+'18'!D126+'19'!D126+'20'!D126+'21'!D126+'22'!D126+'23'!D126+'24'!D126+'25'!D126+'26'!D126+'27'!D126+'28'!D126+'29'!D126+'30'!D126</f>
        <v>0</v>
      </c>
      <c r="E126" s="68">
        <f>'01'!E126+'02'!E126+'03'!E126+'04'!E126+'05'!E126+'06'!E126+'07'!E126+'08'!E126+'09'!E126+'10'!E126+'11'!E126+'12'!E126+'13'!E126+'14'!E126+'15'!E126+'16'!E126+'17'!E126+'18'!E126+'19'!E126+'20'!E126+'21'!E126+'22'!E126+'23'!E126+'24'!E126+'25'!E126+'26'!E126+'27'!E126+'28'!E126+'29'!E126+'30'!E126</f>
        <v>0</v>
      </c>
      <c r="F126" s="68">
        <f>'01'!F126+'02'!F126+'03'!F126+'04'!F126+'05'!F126+'06'!F126+'07'!F126+'08'!F126+'09'!F126+'10'!F126+'11'!F126+'12'!F126+'13'!F126+'14'!F126+'15'!F126+'16'!F126+'17'!F126+'18'!F126+'19'!F126+'20'!F126+'21'!F126+'22'!F126+'23'!F126+'24'!F126+'25'!F126+'26'!F126+'27'!F126+'28'!F126+'29'!F126+'30'!F126</f>
        <v>0</v>
      </c>
      <c r="O126" s="13"/>
      <c r="V126" s="13"/>
      <c r="AD126" s="19"/>
      <c r="AF126" s="13"/>
    </row>
    <row r="127" spans="1:32" x14ac:dyDescent="0.25">
      <c r="A127" s="13"/>
      <c r="B127" s="26">
        <v>4</v>
      </c>
      <c r="C127" s="68">
        <f>'01'!C127+'02'!C127+'03'!C127+'04'!C127+'05'!C127+'06'!C127+'07'!C127+'08'!C127+'09'!C127+'10'!C127+'11'!C127+'12'!C127+'13'!C127+'14'!C127+'15'!C127+'16'!C127+'17'!C127+'18'!C127+'19'!C127+'20'!C127+'21'!C127+'22'!C127+'23'!C127+'24'!C127+'25'!C127+'26'!C127+'27'!C127+'28'!C127+'29'!C127+'30'!C127</f>
        <v>0</v>
      </c>
      <c r="D127" s="68">
        <f>'01'!D127+'02'!D127+'03'!D127+'04'!D127+'05'!D127+'06'!D127+'07'!D127+'08'!D127+'09'!D127+'10'!D127+'11'!D127+'12'!D127+'13'!D127+'14'!D127+'15'!D127+'16'!D127+'17'!D127+'18'!D127+'19'!D127+'20'!D127+'21'!D127+'22'!D127+'23'!D127+'24'!D127+'25'!D127+'26'!D127+'27'!D127+'28'!D127+'29'!D127+'30'!D127</f>
        <v>0</v>
      </c>
      <c r="E127" s="68">
        <f>'01'!E127+'02'!E127+'03'!E127+'04'!E127+'05'!E127+'06'!E127+'07'!E127+'08'!E127+'09'!E127+'10'!E127+'11'!E127+'12'!E127+'13'!E127+'14'!E127+'15'!E127+'16'!E127+'17'!E127+'18'!E127+'19'!E127+'20'!E127+'21'!E127+'22'!E127+'23'!E127+'24'!E127+'25'!E127+'26'!E127+'27'!E127+'28'!E127+'29'!E127+'30'!E127</f>
        <v>0</v>
      </c>
      <c r="F127" s="68">
        <f>'01'!F127+'02'!F127+'03'!F127+'04'!F127+'05'!F127+'06'!F127+'07'!F127+'08'!F127+'09'!F127+'10'!F127+'11'!F127+'12'!F127+'13'!F127+'14'!F127+'15'!F127+'16'!F127+'17'!F127+'18'!F127+'19'!F127+'20'!F127+'21'!F127+'22'!F127+'23'!F127+'24'!F127+'25'!F127+'26'!F127+'27'!F127+'28'!F127+'29'!F127+'30'!F127</f>
        <v>0</v>
      </c>
      <c r="O127" s="13"/>
      <c r="V127" s="13"/>
      <c r="AD127" s="19"/>
      <c r="AF127" s="13"/>
    </row>
    <row r="128" spans="1:32" x14ac:dyDescent="0.25">
      <c r="A128" s="13"/>
      <c r="B128" s="26">
        <v>5</v>
      </c>
      <c r="C128" s="68">
        <f>'01'!C128+'02'!C128+'03'!C128+'04'!C128+'05'!C128+'06'!C128+'07'!C128+'08'!C128+'09'!C128+'10'!C128+'11'!C128+'12'!C128+'13'!C128+'14'!C128+'15'!C128+'16'!C128+'17'!C128+'18'!C128+'19'!C128+'20'!C128+'21'!C128+'22'!C128+'23'!C128+'24'!C128+'25'!C128+'26'!C128+'27'!C128+'28'!C128+'29'!C128+'30'!C128</f>
        <v>0</v>
      </c>
      <c r="D128" s="68">
        <f>'01'!D128+'02'!D128+'03'!D128+'04'!D128+'05'!D128+'06'!D128+'07'!D128+'08'!D128+'09'!D128+'10'!D128+'11'!D128+'12'!D128+'13'!D128+'14'!D128+'15'!D128+'16'!D128+'17'!D128+'18'!D128+'19'!D128+'20'!D128+'21'!D128+'22'!D128+'23'!D128+'24'!D128+'25'!D128+'26'!D128+'27'!D128+'28'!D128+'29'!D128+'30'!D128</f>
        <v>0</v>
      </c>
      <c r="E128" s="68">
        <f>'01'!E128+'02'!E128+'03'!E128+'04'!E128+'05'!E128+'06'!E128+'07'!E128+'08'!E128+'09'!E128+'10'!E128+'11'!E128+'12'!E128+'13'!E128+'14'!E128+'15'!E128+'16'!E128+'17'!E128+'18'!E128+'19'!E128+'20'!E128+'21'!E128+'22'!E128+'23'!E128+'24'!E128+'25'!E128+'26'!E128+'27'!E128+'28'!E128+'29'!E128+'30'!E128</f>
        <v>0</v>
      </c>
      <c r="F128" s="68">
        <f>'01'!F128+'02'!F128+'03'!F128+'04'!F128+'05'!F128+'06'!F128+'07'!F128+'08'!F128+'09'!F128+'10'!F128+'11'!F128+'12'!F128+'13'!F128+'14'!F128+'15'!F128+'16'!F128+'17'!F128+'18'!F128+'19'!F128+'20'!F128+'21'!F128+'22'!F128+'23'!F128+'24'!F128+'25'!F128+'26'!F128+'27'!F128+'28'!F128+'29'!F128+'30'!F128</f>
        <v>0</v>
      </c>
      <c r="O128" s="13"/>
      <c r="V128" s="13"/>
      <c r="AD128" s="19"/>
      <c r="AF128" s="13"/>
    </row>
    <row r="129" spans="1:32" x14ac:dyDescent="0.25">
      <c r="A129" s="13"/>
      <c r="B129" s="26">
        <v>6</v>
      </c>
      <c r="C129" s="68">
        <f>'01'!C129+'02'!C129+'03'!C129+'04'!C129+'05'!C129+'06'!C129+'07'!C129+'08'!C129+'09'!C129+'10'!C129+'11'!C129+'12'!C129+'13'!C129+'14'!C129+'15'!C129+'16'!C129+'17'!C129+'18'!C129+'19'!C129+'20'!C129+'21'!C129+'22'!C129+'23'!C129+'24'!C129+'25'!C129+'26'!C129+'27'!C129+'28'!C129+'29'!C129+'30'!C129</f>
        <v>0</v>
      </c>
      <c r="D129" s="68">
        <f>'01'!D129+'02'!D129+'03'!D129+'04'!D129+'05'!D129+'06'!D129+'07'!D129+'08'!D129+'09'!D129+'10'!D129+'11'!D129+'12'!D129+'13'!D129+'14'!D129+'15'!D129+'16'!D129+'17'!D129+'18'!D129+'19'!D129+'20'!D129+'21'!D129+'22'!D129+'23'!D129+'24'!D129+'25'!D129+'26'!D129+'27'!D129+'28'!D129+'29'!D129+'30'!D129</f>
        <v>0</v>
      </c>
      <c r="E129" s="68">
        <f>'01'!E129+'02'!E129+'03'!E129+'04'!E129+'05'!E129+'06'!E129+'07'!E129+'08'!E129+'09'!E129+'10'!E129+'11'!E129+'12'!E129+'13'!E129+'14'!E129+'15'!E129+'16'!E129+'17'!E129+'18'!E129+'19'!E129+'20'!E129+'21'!E129+'22'!E129+'23'!E129+'24'!E129+'25'!E129+'26'!E129+'27'!E129+'28'!E129+'29'!E129+'30'!E129</f>
        <v>0</v>
      </c>
      <c r="F129" s="68">
        <f>'01'!F129+'02'!F129+'03'!F129+'04'!F129+'05'!F129+'06'!F129+'07'!F129+'08'!F129+'09'!F129+'10'!F129+'11'!F129+'12'!F129+'13'!F129+'14'!F129+'15'!F129+'16'!F129+'17'!F129+'18'!F129+'19'!F129+'20'!F129+'21'!F129+'22'!F129+'23'!F129+'24'!F129+'25'!F129+'26'!F129+'27'!F129+'28'!F129+'29'!F129+'30'!F129</f>
        <v>0</v>
      </c>
      <c r="O129" s="13"/>
      <c r="V129" s="13"/>
      <c r="AD129" s="19"/>
      <c r="AF129" s="13"/>
    </row>
    <row r="130" spans="1:32" x14ac:dyDescent="0.25">
      <c r="A130" s="13"/>
      <c r="B130" s="26">
        <v>7</v>
      </c>
      <c r="C130" s="68">
        <f>'01'!C130+'02'!C130+'03'!C130+'04'!C130+'05'!C130+'06'!C130+'07'!C130+'08'!C130+'09'!C130+'10'!C130+'11'!C130+'12'!C130+'13'!C130+'14'!C130+'15'!C130+'16'!C130+'17'!C130+'18'!C130+'19'!C130+'20'!C130+'21'!C130+'22'!C130+'23'!C130+'24'!C130+'25'!C130+'26'!C130+'27'!C130+'28'!C130+'29'!C130+'30'!C130</f>
        <v>0</v>
      </c>
      <c r="D130" s="68">
        <f>'01'!D130+'02'!D130+'03'!D130+'04'!D130+'05'!D130+'06'!D130+'07'!D130+'08'!D130+'09'!D130+'10'!D130+'11'!D130+'12'!D130+'13'!D130+'14'!D130+'15'!D130+'16'!D130+'17'!D130+'18'!D130+'19'!D130+'20'!D130+'21'!D130+'22'!D130+'23'!D130+'24'!D130+'25'!D130+'26'!D130+'27'!D130+'28'!D130+'29'!D130+'30'!D130</f>
        <v>0</v>
      </c>
      <c r="E130" s="68">
        <f>'01'!E130+'02'!E130+'03'!E130+'04'!E130+'05'!E130+'06'!E130+'07'!E130+'08'!E130+'09'!E130+'10'!E130+'11'!E130+'12'!E130+'13'!E130+'14'!E130+'15'!E130+'16'!E130+'17'!E130+'18'!E130+'19'!E130+'20'!E130+'21'!E130+'22'!E130+'23'!E130+'24'!E130+'25'!E130+'26'!E130+'27'!E130+'28'!E130+'29'!E130+'30'!E130</f>
        <v>0</v>
      </c>
      <c r="F130" s="68">
        <f>'01'!F130+'02'!F130+'03'!F130+'04'!F130+'05'!F130+'06'!F130+'07'!F130+'08'!F130+'09'!F130+'10'!F130+'11'!F130+'12'!F130+'13'!F130+'14'!F130+'15'!F130+'16'!F130+'17'!F130+'18'!F130+'19'!F130+'20'!F130+'21'!F130+'22'!F130+'23'!F130+'24'!F130+'25'!F130+'26'!F130+'27'!F130+'28'!F130+'29'!F130+'30'!F130</f>
        <v>0</v>
      </c>
      <c r="O130" s="13"/>
      <c r="V130" s="13"/>
      <c r="AD130" s="19"/>
      <c r="AF130" s="13"/>
    </row>
    <row r="131" spans="1:32" x14ac:dyDescent="0.25">
      <c r="A131" s="13"/>
      <c r="B131" s="26">
        <v>8</v>
      </c>
      <c r="C131" s="68">
        <f>'01'!C131+'02'!C131+'03'!C131+'04'!C131+'05'!C131+'06'!C131+'07'!C131+'08'!C131+'09'!C131+'10'!C131+'11'!C131+'12'!C131+'13'!C131+'14'!C131+'15'!C131+'16'!C131+'17'!C131+'18'!C131+'19'!C131+'20'!C131+'21'!C131+'22'!C131+'23'!C131+'24'!C131+'25'!C131+'26'!C131+'27'!C131+'28'!C131+'29'!C131+'30'!C131</f>
        <v>0</v>
      </c>
      <c r="D131" s="68">
        <f>'01'!D131+'02'!D131+'03'!D131+'04'!D131+'05'!D131+'06'!D131+'07'!D131+'08'!D131+'09'!D131+'10'!D131+'11'!D131+'12'!D131+'13'!D131+'14'!D131+'15'!D131+'16'!D131+'17'!D131+'18'!D131+'19'!D131+'20'!D131+'21'!D131+'22'!D131+'23'!D131+'24'!D131+'25'!D131+'26'!D131+'27'!D131+'28'!D131+'29'!D131+'30'!D131</f>
        <v>0</v>
      </c>
      <c r="E131" s="68">
        <f>'01'!E131+'02'!E131+'03'!E131+'04'!E131+'05'!E131+'06'!E131+'07'!E131+'08'!E131+'09'!E131+'10'!E131+'11'!E131+'12'!E131+'13'!E131+'14'!E131+'15'!E131+'16'!E131+'17'!E131+'18'!E131+'19'!E131+'20'!E131+'21'!E131+'22'!E131+'23'!E131+'24'!E131+'25'!E131+'26'!E131+'27'!E131+'28'!E131+'29'!E131+'30'!E131</f>
        <v>0</v>
      </c>
      <c r="F131" s="68">
        <f>'01'!F131+'02'!F131+'03'!F131+'04'!F131+'05'!F131+'06'!F131+'07'!F131+'08'!F131+'09'!F131+'10'!F131+'11'!F131+'12'!F131+'13'!F131+'14'!F131+'15'!F131+'16'!F131+'17'!F131+'18'!F131+'19'!F131+'20'!F131+'21'!F131+'22'!F131+'23'!F131+'24'!F131+'25'!F131+'26'!F131+'27'!F131+'28'!F131+'29'!F131+'30'!F131</f>
        <v>0</v>
      </c>
      <c r="O131" s="13"/>
      <c r="V131" s="13"/>
      <c r="AD131" s="19"/>
      <c r="AF131" s="13"/>
    </row>
    <row r="132" spans="1:32" x14ac:dyDescent="0.25">
      <c r="A132" s="13"/>
      <c r="B132" s="26">
        <v>9</v>
      </c>
      <c r="C132" s="68">
        <f>'01'!C132+'02'!C132+'03'!C132+'04'!C132+'05'!C132+'06'!C132+'07'!C132+'08'!C132+'09'!C132+'10'!C132+'11'!C132+'12'!C132+'13'!C132+'14'!C132+'15'!C132+'16'!C132+'17'!C132+'18'!C132+'19'!C132+'20'!C132+'21'!C132+'22'!C132+'23'!C132+'24'!C132+'25'!C132+'26'!C132+'27'!C132+'28'!C132+'29'!C132+'30'!C132</f>
        <v>0</v>
      </c>
      <c r="D132" s="68">
        <f>'01'!D132+'02'!D132+'03'!D132+'04'!D132+'05'!D132+'06'!D132+'07'!D132+'08'!D132+'09'!D132+'10'!D132+'11'!D132+'12'!D132+'13'!D132+'14'!D132+'15'!D132+'16'!D132+'17'!D132+'18'!D132+'19'!D132+'20'!D132+'21'!D132+'22'!D132+'23'!D132+'24'!D132+'25'!D132+'26'!D132+'27'!D132+'28'!D132+'29'!D132+'30'!D132</f>
        <v>0</v>
      </c>
      <c r="E132" s="68">
        <f>'01'!E132+'02'!E132+'03'!E132+'04'!E132+'05'!E132+'06'!E132+'07'!E132+'08'!E132+'09'!E132+'10'!E132+'11'!E132+'12'!E132+'13'!E132+'14'!E132+'15'!E132+'16'!E132+'17'!E132+'18'!E132+'19'!E132+'20'!E132+'21'!E132+'22'!E132+'23'!E132+'24'!E132+'25'!E132+'26'!E132+'27'!E132+'28'!E132+'29'!E132+'30'!E132</f>
        <v>0</v>
      </c>
      <c r="F132" s="68">
        <f>'01'!F132+'02'!F132+'03'!F132+'04'!F132+'05'!F132+'06'!F132+'07'!F132+'08'!F132+'09'!F132+'10'!F132+'11'!F132+'12'!F132+'13'!F132+'14'!F132+'15'!F132+'16'!F132+'17'!F132+'18'!F132+'19'!F132+'20'!F132+'21'!F132+'22'!F132+'23'!F132+'24'!F132+'25'!F132+'26'!F132+'27'!F132+'28'!F132+'29'!F132+'30'!F132</f>
        <v>0</v>
      </c>
      <c r="O132" s="13"/>
      <c r="V132" s="13"/>
      <c r="AD132" s="19"/>
      <c r="AF132" s="13"/>
    </row>
    <row r="133" spans="1:32" x14ac:dyDescent="0.25">
      <c r="A133" s="13"/>
      <c r="B133" s="26">
        <v>10</v>
      </c>
      <c r="C133" s="68">
        <f>'01'!C133+'02'!C133+'03'!C133+'04'!C133+'05'!C133+'06'!C133+'07'!C133+'08'!C133+'09'!C133+'10'!C133+'11'!C133+'12'!C133+'13'!C133+'14'!C133+'15'!C133+'16'!C133+'17'!C133+'18'!C133+'19'!C133+'20'!C133+'21'!C133+'22'!C133+'23'!C133+'24'!C133+'25'!C133+'26'!C133+'27'!C133+'28'!C133+'29'!C133+'30'!C133</f>
        <v>0</v>
      </c>
      <c r="D133" s="68">
        <f>'01'!D133+'02'!D133+'03'!D133+'04'!D133+'05'!D133+'06'!D133+'07'!D133+'08'!D133+'09'!D133+'10'!D133+'11'!D133+'12'!D133+'13'!D133+'14'!D133+'15'!D133+'16'!D133+'17'!D133+'18'!D133+'19'!D133+'20'!D133+'21'!D133+'22'!D133+'23'!D133+'24'!D133+'25'!D133+'26'!D133+'27'!D133+'28'!D133+'29'!D133+'30'!D133</f>
        <v>0</v>
      </c>
      <c r="E133" s="68">
        <f>'01'!E133+'02'!E133+'03'!E133+'04'!E133+'05'!E133+'06'!E133+'07'!E133+'08'!E133+'09'!E133+'10'!E133+'11'!E133+'12'!E133+'13'!E133+'14'!E133+'15'!E133+'16'!E133+'17'!E133+'18'!E133+'19'!E133+'20'!E133+'21'!E133+'22'!E133+'23'!E133+'24'!E133+'25'!E133+'26'!E133+'27'!E133+'28'!E133+'29'!E133+'30'!E133</f>
        <v>0</v>
      </c>
      <c r="F133" s="68">
        <f>'01'!F133+'02'!F133+'03'!F133+'04'!F133+'05'!F133+'06'!F133+'07'!F133+'08'!F133+'09'!F133+'10'!F133+'11'!F133+'12'!F133+'13'!F133+'14'!F133+'15'!F133+'16'!F133+'17'!F133+'18'!F133+'19'!F133+'20'!F133+'21'!F133+'22'!F133+'23'!F133+'24'!F133+'25'!F133+'26'!F133+'27'!F133+'28'!F133+'29'!F133+'30'!F133</f>
        <v>0</v>
      </c>
      <c r="O133" s="13"/>
      <c r="V133" s="13"/>
      <c r="AD133" s="19"/>
      <c r="AF133" s="13"/>
    </row>
    <row r="134" spans="1:32" x14ac:dyDescent="0.25">
      <c r="A134" s="13"/>
      <c r="B134" s="26">
        <v>11</v>
      </c>
      <c r="C134" s="68">
        <f>'01'!C134+'02'!C134+'03'!C134+'04'!C134+'05'!C134+'06'!C134+'07'!C134+'08'!C134+'09'!C134+'10'!C134+'11'!C134+'12'!C134+'13'!C134+'14'!C134+'15'!C134+'16'!C134+'17'!C134+'18'!C134+'19'!C134+'20'!C134+'21'!C134+'22'!C134+'23'!C134+'24'!C134+'25'!C134+'26'!C134+'27'!C134+'28'!C134+'29'!C134+'30'!C134</f>
        <v>0</v>
      </c>
      <c r="D134" s="68">
        <f>'01'!D134+'02'!D134+'03'!D134+'04'!D134+'05'!D134+'06'!D134+'07'!D134+'08'!D134+'09'!D134+'10'!D134+'11'!D134+'12'!D134+'13'!D134+'14'!D134+'15'!D134+'16'!D134+'17'!D134+'18'!D134+'19'!D134+'20'!D134+'21'!D134+'22'!D134+'23'!D134+'24'!D134+'25'!D134+'26'!D134+'27'!D134+'28'!D134+'29'!D134+'30'!D134</f>
        <v>0</v>
      </c>
      <c r="E134" s="68">
        <f>'01'!E134+'02'!E134+'03'!E134+'04'!E134+'05'!E134+'06'!E134+'07'!E134+'08'!E134+'09'!E134+'10'!E134+'11'!E134+'12'!E134+'13'!E134+'14'!E134+'15'!E134+'16'!E134+'17'!E134+'18'!E134+'19'!E134+'20'!E134+'21'!E134+'22'!E134+'23'!E134+'24'!E134+'25'!E134+'26'!E134+'27'!E134+'28'!E134+'29'!E134+'30'!E134</f>
        <v>0</v>
      </c>
      <c r="F134" s="68">
        <f>'01'!F134+'02'!F134+'03'!F134+'04'!F134+'05'!F134+'06'!F134+'07'!F134+'08'!F134+'09'!F134+'10'!F134+'11'!F134+'12'!F134+'13'!F134+'14'!F134+'15'!F134+'16'!F134+'17'!F134+'18'!F134+'19'!F134+'20'!F134+'21'!F134+'22'!F134+'23'!F134+'24'!F134+'25'!F134+'26'!F134+'27'!F134+'28'!F134+'29'!F134+'30'!F134</f>
        <v>0</v>
      </c>
      <c r="O134" s="13"/>
      <c r="V134" s="13"/>
      <c r="AD134" s="19"/>
      <c r="AF134" s="13"/>
    </row>
    <row r="135" spans="1:32" x14ac:dyDescent="0.25">
      <c r="A135" s="13"/>
      <c r="B135" s="26">
        <v>12</v>
      </c>
      <c r="C135" s="68">
        <f>'01'!C135+'02'!C135+'03'!C135+'04'!C135+'05'!C135+'06'!C135+'07'!C135+'08'!C135+'09'!C135+'10'!C135+'11'!C135+'12'!C135+'13'!C135+'14'!C135+'15'!C135+'16'!C135+'17'!C135+'18'!C135+'19'!C135+'20'!C135+'21'!C135+'22'!C135+'23'!C135+'24'!C135+'25'!C135+'26'!C135+'27'!C135+'28'!C135+'29'!C135+'30'!C135</f>
        <v>0</v>
      </c>
      <c r="D135" s="68">
        <f>'01'!D135+'02'!D135+'03'!D135+'04'!D135+'05'!D135+'06'!D135+'07'!D135+'08'!D135+'09'!D135+'10'!D135+'11'!D135+'12'!D135+'13'!D135+'14'!D135+'15'!D135+'16'!D135+'17'!D135+'18'!D135+'19'!D135+'20'!D135+'21'!D135+'22'!D135+'23'!D135+'24'!D135+'25'!D135+'26'!D135+'27'!D135+'28'!D135+'29'!D135+'30'!D135</f>
        <v>0</v>
      </c>
      <c r="E135" s="68">
        <f>'01'!E135+'02'!E135+'03'!E135+'04'!E135+'05'!E135+'06'!E135+'07'!E135+'08'!E135+'09'!E135+'10'!E135+'11'!E135+'12'!E135+'13'!E135+'14'!E135+'15'!E135+'16'!E135+'17'!E135+'18'!E135+'19'!E135+'20'!E135+'21'!E135+'22'!E135+'23'!E135+'24'!E135+'25'!E135+'26'!E135+'27'!E135+'28'!E135+'29'!E135+'30'!E135</f>
        <v>0</v>
      </c>
      <c r="F135" s="68">
        <f>'01'!F135+'02'!F135+'03'!F135+'04'!F135+'05'!F135+'06'!F135+'07'!F135+'08'!F135+'09'!F135+'10'!F135+'11'!F135+'12'!F135+'13'!F135+'14'!F135+'15'!F135+'16'!F135+'17'!F135+'18'!F135+'19'!F135+'20'!F135+'21'!F135+'22'!F135+'23'!F135+'24'!F135+'25'!F135+'26'!F135+'27'!F135+'28'!F135+'29'!F135+'30'!F135</f>
        <v>0</v>
      </c>
      <c r="O135" s="13"/>
      <c r="V135" s="13"/>
      <c r="AD135" s="19"/>
      <c r="AF135" s="13"/>
    </row>
    <row r="136" spans="1:32" x14ac:dyDescent="0.25">
      <c r="A136" s="13"/>
      <c r="B136" s="26">
        <v>13</v>
      </c>
      <c r="C136" s="68">
        <f>'01'!C136+'02'!C136+'03'!C136+'04'!C136+'05'!C136+'06'!C136+'07'!C136+'08'!C136+'09'!C136+'10'!C136+'11'!C136+'12'!C136+'13'!C136+'14'!C136+'15'!C136+'16'!C136+'17'!C136+'18'!C136+'19'!C136+'20'!C136+'21'!C136+'22'!C136+'23'!C136+'24'!C136+'25'!C136+'26'!C136+'27'!C136+'28'!C136+'29'!C136+'30'!C136</f>
        <v>0</v>
      </c>
      <c r="D136" s="68">
        <f>'01'!D136+'02'!D136+'03'!D136+'04'!D136+'05'!D136+'06'!D136+'07'!D136+'08'!D136+'09'!D136+'10'!D136+'11'!D136+'12'!D136+'13'!D136+'14'!D136+'15'!D136+'16'!D136+'17'!D136+'18'!D136+'19'!D136+'20'!D136+'21'!D136+'22'!D136+'23'!D136+'24'!D136+'25'!D136+'26'!D136+'27'!D136+'28'!D136+'29'!D136+'30'!D136</f>
        <v>0</v>
      </c>
      <c r="E136" s="68">
        <f>'01'!E136+'02'!E136+'03'!E136+'04'!E136+'05'!E136+'06'!E136+'07'!E136+'08'!E136+'09'!E136+'10'!E136+'11'!E136+'12'!E136+'13'!E136+'14'!E136+'15'!E136+'16'!E136+'17'!E136+'18'!E136+'19'!E136+'20'!E136+'21'!E136+'22'!E136+'23'!E136+'24'!E136+'25'!E136+'26'!E136+'27'!E136+'28'!E136+'29'!E136+'30'!E136</f>
        <v>0</v>
      </c>
      <c r="F136" s="68">
        <f>'01'!F136+'02'!F136+'03'!F136+'04'!F136+'05'!F136+'06'!F136+'07'!F136+'08'!F136+'09'!F136+'10'!F136+'11'!F136+'12'!F136+'13'!F136+'14'!F136+'15'!F136+'16'!F136+'17'!F136+'18'!F136+'19'!F136+'20'!F136+'21'!F136+'22'!F136+'23'!F136+'24'!F136+'25'!F136+'26'!F136+'27'!F136+'28'!F136+'29'!F136+'30'!F136</f>
        <v>0</v>
      </c>
      <c r="O136" s="13"/>
      <c r="V136" s="13"/>
      <c r="AD136" s="19"/>
      <c r="AF136" s="13"/>
    </row>
    <row r="137" spans="1:32" x14ac:dyDescent="0.25">
      <c r="A137" s="13"/>
      <c r="B137" s="26">
        <v>14</v>
      </c>
      <c r="C137" s="68">
        <f>'01'!C137+'02'!C137+'03'!C137+'04'!C137+'05'!C137+'06'!C137+'07'!C137+'08'!C137+'09'!C137+'10'!C137+'11'!C137+'12'!C137+'13'!C137+'14'!C137+'15'!C137+'16'!C137+'17'!C137+'18'!C137+'19'!C137+'20'!C137+'21'!C137+'22'!C137+'23'!C137+'24'!C137+'25'!C137+'26'!C137+'27'!C137+'28'!C137+'29'!C137+'30'!C137</f>
        <v>0</v>
      </c>
      <c r="D137" s="68">
        <f>'01'!D137+'02'!D137+'03'!D137+'04'!D137+'05'!D137+'06'!D137+'07'!D137+'08'!D137+'09'!D137+'10'!D137+'11'!D137+'12'!D137+'13'!D137+'14'!D137+'15'!D137+'16'!D137+'17'!D137+'18'!D137+'19'!D137+'20'!D137+'21'!D137+'22'!D137+'23'!D137+'24'!D137+'25'!D137+'26'!D137+'27'!D137+'28'!D137+'29'!D137+'30'!D137</f>
        <v>0</v>
      </c>
      <c r="E137" s="68">
        <f>'01'!E137+'02'!E137+'03'!E137+'04'!E137+'05'!E137+'06'!E137+'07'!E137+'08'!E137+'09'!E137+'10'!E137+'11'!E137+'12'!E137+'13'!E137+'14'!E137+'15'!E137+'16'!E137+'17'!E137+'18'!E137+'19'!E137+'20'!E137+'21'!E137+'22'!E137+'23'!E137+'24'!E137+'25'!E137+'26'!E137+'27'!E137+'28'!E137+'29'!E137+'30'!E137</f>
        <v>0</v>
      </c>
      <c r="F137" s="68">
        <f>'01'!F137+'02'!F137+'03'!F137+'04'!F137+'05'!F137+'06'!F137+'07'!F137+'08'!F137+'09'!F137+'10'!F137+'11'!F137+'12'!F137+'13'!F137+'14'!F137+'15'!F137+'16'!F137+'17'!F137+'18'!F137+'19'!F137+'20'!F137+'21'!F137+'22'!F137+'23'!F137+'24'!F137+'25'!F137+'26'!F137+'27'!F137+'28'!F137+'29'!F137+'30'!F137</f>
        <v>0</v>
      </c>
      <c r="O137" s="1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75"/>
      <c r="M138" s="17"/>
      <c r="O138" s="17"/>
      <c r="T138" s="16"/>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32"/>
      <c r="K139" s="32"/>
      <c r="L139" s="32"/>
      <c r="M139" s="34"/>
      <c r="N139" s="32"/>
      <c r="O139" s="34"/>
      <c r="P139" s="32"/>
      <c r="Q139" s="32"/>
      <c r="R139" s="32"/>
      <c r="S139" s="32"/>
      <c r="T139" s="33"/>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H140" s="75"/>
      <c r="M140" s="17"/>
      <c r="O140" s="17"/>
      <c r="T140" s="16"/>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74"/>
      <c r="I141" s="32"/>
      <c r="J141" s="32"/>
      <c r="K141" s="32"/>
      <c r="L141" s="32"/>
      <c r="M141" s="34"/>
      <c r="N141" s="32"/>
      <c r="O141" s="34"/>
      <c r="P141" s="32"/>
      <c r="Q141" s="32"/>
      <c r="R141" s="32"/>
      <c r="S141" s="32"/>
      <c r="T141" s="33"/>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H142" s="75"/>
      <c r="M142" s="17"/>
      <c r="O142" s="17"/>
      <c r="T142" s="16"/>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76"/>
      <c r="I143" s="32"/>
      <c r="J143" s="32"/>
      <c r="K143" s="32"/>
      <c r="L143" s="32"/>
      <c r="M143" s="34"/>
      <c r="N143" s="32"/>
      <c r="O143" s="34"/>
      <c r="P143" s="32"/>
      <c r="Q143" s="32"/>
      <c r="R143" s="32"/>
      <c r="S143" s="32"/>
      <c r="T143" s="33"/>
      <c r="Z143" s="35"/>
    </row>
    <row r="144" spans="1:32" x14ac:dyDescent="0.25">
      <c r="A144" s="36"/>
      <c r="B144" s="37"/>
      <c r="C144" s="38"/>
      <c r="D144" s="39"/>
      <c r="E144" s="38"/>
      <c r="F144" s="38"/>
      <c r="G144" s="40"/>
      <c r="H144" s="77"/>
      <c r="I144" s="40"/>
      <c r="J144" s="40"/>
      <c r="N144" s="40"/>
      <c r="P144" s="40"/>
      <c r="Q144" s="40"/>
      <c r="R144" s="40"/>
    </row>
    <row r="145" spans="1:32" ht="15.95" customHeight="1" x14ac:dyDescent="0.25">
      <c r="A145" s="137" t="s">
        <v>104</v>
      </c>
      <c r="B145" s="137"/>
      <c r="C145" s="137"/>
      <c r="D145" s="137"/>
      <c r="E145" s="137"/>
      <c r="F145" s="137"/>
      <c r="G145" s="137"/>
      <c r="I145" s="12"/>
      <c r="J145" s="12"/>
      <c r="N145" s="12"/>
      <c r="P145" s="12"/>
      <c r="Q145" s="12"/>
      <c r="R145" s="12"/>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f>'01'!C148+'02'!C148+'03'!C148+'04'!C148+'05'!C148+'06'!C148+'07'!C148+'08'!C148+'09'!C148+'10'!C148+'11'!C148+'12'!C148+'13'!C148+'14'!C148+'15'!C148+'16'!C148+'17'!C148+'18'!C148+'19'!C148+'20'!C148+'21'!C148+'22'!C148+'23'!C148+'24'!C148+'25'!C148+'26'!C148+'27'!C148+'28'!C148+'29'!C148+'30'!C148</f>
        <v>0</v>
      </c>
      <c r="D148" s="14"/>
      <c r="E148" s="14"/>
      <c r="F148" s="15"/>
      <c r="O148" s="13"/>
      <c r="V148" s="13"/>
      <c r="AD148" s="19"/>
      <c r="AF148" s="13"/>
    </row>
    <row r="149" spans="1:32" x14ac:dyDescent="0.25">
      <c r="A149" s="13"/>
      <c r="B149" s="26">
        <v>2</v>
      </c>
      <c r="C149" s="68">
        <f>'01'!C149+'02'!C149+'03'!C149+'04'!C149+'05'!C149+'06'!C149+'07'!C149+'08'!C149+'09'!C149+'10'!C149+'11'!C149+'12'!C149+'13'!C149+'14'!C149+'15'!C149+'16'!C149+'17'!C149+'18'!C149+'19'!C149+'20'!C149+'21'!C149+'22'!C149+'23'!C149+'24'!C149+'25'!C149+'26'!C149+'27'!C149+'28'!C149+'29'!C149+'30'!C149</f>
        <v>0</v>
      </c>
      <c r="D149" s="14"/>
      <c r="E149" s="14"/>
      <c r="F149" s="15"/>
      <c r="O149" s="13"/>
      <c r="V149" s="13"/>
      <c r="AD149" s="19"/>
      <c r="AF149" s="13"/>
    </row>
    <row r="150" spans="1:32" x14ac:dyDescent="0.25">
      <c r="A150" s="13"/>
      <c r="B150" s="26">
        <v>3</v>
      </c>
      <c r="C150" s="68">
        <f>'01'!C150+'02'!C150+'03'!C150+'04'!C150+'05'!C150+'06'!C150+'07'!C150+'08'!C150+'09'!C150+'10'!C150+'11'!C150+'12'!C150+'13'!C150+'14'!C150+'15'!C150+'16'!C150+'17'!C150+'18'!C150+'19'!C150+'20'!C150+'21'!C150+'22'!C150+'23'!C150+'24'!C150+'25'!C150+'26'!C150+'27'!C150+'28'!C150+'29'!C150+'30'!C150</f>
        <v>0</v>
      </c>
      <c r="D150" s="14"/>
      <c r="E150" s="14"/>
      <c r="F150" s="15"/>
      <c r="O150" s="13"/>
      <c r="V150" s="13"/>
      <c r="AD150" s="19"/>
      <c r="AF150" s="13"/>
    </row>
    <row r="151" spans="1:32" x14ac:dyDescent="0.25">
      <c r="A151" s="13"/>
      <c r="B151" s="26">
        <v>4</v>
      </c>
      <c r="C151" s="68">
        <f>'01'!C151+'02'!C151+'03'!C151+'04'!C151+'05'!C151+'06'!C151+'07'!C151+'08'!C151+'09'!C151+'10'!C151+'11'!C151+'12'!C151+'13'!C151+'14'!C151+'15'!C151+'16'!C151+'17'!C151+'18'!C151+'19'!C151+'20'!C151+'21'!C151+'22'!C151+'23'!C151+'24'!C151+'25'!C151+'26'!C151+'27'!C151+'28'!C151+'29'!C151+'30'!C151</f>
        <v>0</v>
      </c>
      <c r="D151" s="14"/>
      <c r="E151" s="14"/>
      <c r="F151" s="15"/>
      <c r="O151" s="13"/>
      <c r="V151" s="13"/>
      <c r="AD151" s="19"/>
      <c r="AF151" s="13"/>
    </row>
    <row r="152" spans="1:32" x14ac:dyDescent="0.25">
      <c r="A152" s="13"/>
      <c r="B152" s="26">
        <v>5</v>
      </c>
      <c r="C152" s="68">
        <f>'01'!C152+'02'!C152+'03'!C152+'04'!C152+'05'!C152+'06'!C152+'07'!C152+'08'!C152+'09'!C152+'10'!C152+'11'!C152+'12'!C152+'13'!C152+'14'!C152+'15'!C152+'16'!C152+'17'!C152+'18'!C152+'19'!C152+'20'!C152+'21'!C152+'22'!C152+'23'!C152+'24'!C152+'25'!C152+'26'!C152+'27'!C152+'28'!C152+'29'!C152+'30'!C152</f>
        <v>0</v>
      </c>
      <c r="D152" s="14"/>
      <c r="E152" s="14"/>
      <c r="F152" s="15"/>
      <c r="O152" s="13"/>
      <c r="V152" s="13"/>
      <c r="AD152" s="19"/>
      <c r="AF152" s="13"/>
    </row>
    <row r="153" spans="1:32" x14ac:dyDescent="0.25">
      <c r="A153" s="13"/>
      <c r="B153" s="26">
        <v>6</v>
      </c>
      <c r="C153" s="68">
        <f>'01'!C153+'02'!C153+'03'!C153+'04'!C153+'05'!C153+'06'!C153+'07'!C153+'08'!C153+'09'!C153+'10'!C153+'11'!C153+'12'!C153+'13'!C153+'14'!C153+'15'!C153+'16'!C153+'17'!C153+'18'!C153+'19'!C153+'20'!C153+'21'!C153+'22'!C153+'23'!C153+'24'!C153+'25'!C153+'26'!C153+'27'!C153+'28'!C153+'29'!C153+'30'!C153</f>
        <v>0</v>
      </c>
      <c r="D153" s="14"/>
      <c r="E153" s="14"/>
      <c r="F153" s="15"/>
      <c r="O153" s="13"/>
      <c r="V153" s="13"/>
      <c r="AD153" s="19"/>
      <c r="AF153" s="13"/>
    </row>
    <row r="154" spans="1:32" x14ac:dyDescent="0.25">
      <c r="A154" s="13"/>
      <c r="B154" s="26">
        <v>7</v>
      </c>
      <c r="C154" s="68">
        <f>'01'!C154+'02'!C154+'03'!C154+'04'!C154+'05'!C154+'06'!C154+'07'!C154+'08'!C154+'09'!C154+'10'!C154+'11'!C154+'12'!C154+'13'!C154+'14'!C154+'15'!C154+'16'!C154+'17'!C154+'18'!C154+'19'!C154+'20'!C154+'21'!C154+'22'!C154+'23'!C154+'24'!C154+'25'!C154+'26'!C154+'27'!C154+'28'!C154+'29'!C154+'30'!C154</f>
        <v>0</v>
      </c>
      <c r="D154" s="14"/>
      <c r="E154" s="14"/>
      <c r="F154" s="15"/>
      <c r="O154" s="13"/>
      <c r="V154" s="13"/>
      <c r="AD154" s="19"/>
      <c r="AF154" s="13"/>
    </row>
    <row r="155" spans="1:32" x14ac:dyDescent="0.25">
      <c r="A155" s="13"/>
      <c r="B155" s="26">
        <v>8</v>
      </c>
      <c r="C155" s="68">
        <f>'01'!C155+'02'!C155+'03'!C155+'04'!C155+'05'!C155+'06'!C155+'07'!C155+'08'!C155+'09'!C155+'10'!C155+'11'!C155+'12'!C155+'13'!C155+'14'!C155+'15'!C155+'16'!C155+'17'!C155+'18'!C155+'19'!C155+'20'!C155+'21'!C155+'22'!C155+'23'!C155+'24'!C155+'25'!C155+'26'!C155+'27'!C155+'28'!C155+'29'!C155+'30'!C155</f>
        <v>0</v>
      </c>
      <c r="D155" s="14"/>
      <c r="E155" s="14"/>
      <c r="F155" s="15"/>
      <c r="O155" s="13"/>
      <c r="V155" s="13"/>
      <c r="AD155" s="19"/>
      <c r="AF155" s="13"/>
    </row>
    <row r="156" spans="1:32" x14ac:dyDescent="0.25">
      <c r="A156" s="13"/>
      <c r="B156" s="26">
        <v>9</v>
      </c>
      <c r="C156" s="68">
        <f>'01'!C156+'02'!C156+'03'!C156+'04'!C156+'05'!C156+'06'!C156+'07'!C156+'08'!C156+'09'!C156+'10'!C156+'11'!C156+'12'!C156+'13'!C156+'14'!C156+'15'!C156+'16'!C156+'17'!C156+'18'!C156+'19'!C156+'20'!C156+'21'!C156+'22'!C156+'23'!C156+'24'!C156+'25'!C156+'26'!C156+'27'!C156+'28'!C156+'29'!C156+'30'!C156</f>
        <v>0</v>
      </c>
      <c r="D156" s="14"/>
      <c r="E156" s="14"/>
      <c r="F156" s="15"/>
      <c r="O156" s="13"/>
      <c r="V156" s="13"/>
      <c r="AD156" s="19"/>
      <c r="AF156" s="13"/>
    </row>
    <row r="157" spans="1:32" x14ac:dyDescent="0.25">
      <c r="A157" s="13"/>
      <c r="B157" s="26">
        <v>10</v>
      </c>
      <c r="C157" s="68">
        <f>'01'!C157+'02'!C157+'03'!C157+'04'!C157+'05'!C157+'06'!C157+'07'!C157+'08'!C157+'09'!C157+'10'!C157+'11'!C157+'12'!C157+'13'!C157+'14'!C157+'15'!C157+'16'!C157+'17'!C157+'18'!C157+'19'!C157+'20'!C157+'21'!C157+'22'!C157+'23'!C157+'24'!C157+'25'!C157+'26'!C157+'27'!C157+'28'!C157+'29'!C157+'30'!C157</f>
        <v>0</v>
      </c>
      <c r="D157" s="14"/>
      <c r="E157" s="14"/>
      <c r="F157" s="15"/>
      <c r="O157" s="13"/>
      <c r="V157" s="13"/>
      <c r="AD157" s="19"/>
      <c r="AF157" s="13"/>
    </row>
    <row r="158" spans="1:32" x14ac:dyDescent="0.25">
      <c r="A158" s="13"/>
      <c r="B158" s="26">
        <v>11</v>
      </c>
      <c r="C158" s="68">
        <f>'01'!C158+'02'!C158+'03'!C158+'04'!C158+'05'!C158+'06'!C158+'07'!C158+'08'!C158+'09'!C158+'10'!C158+'11'!C158+'12'!C158+'13'!C158+'14'!C158+'15'!C158+'16'!C158+'17'!C158+'18'!C158+'19'!C158+'20'!C158+'21'!C158+'22'!C158+'23'!C158+'24'!C158+'25'!C158+'26'!C158+'27'!C158+'28'!C158+'29'!C158+'30'!C158</f>
        <v>0</v>
      </c>
      <c r="D158" s="14"/>
      <c r="E158" s="14"/>
      <c r="F158" s="15"/>
      <c r="O158" s="13"/>
      <c r="V158" s="13"/>
      <c r="AD158" s="19"/>
      <c r="AF158" s="13"/>
    </row>
    <row r="159" spans="1:32" x14ac:dyDescent="0.25">
      <c r="A159" s="13"/>
      <c r="B159" s="26">
        <v>12</v>
      </c>
      <c r="C159" s="68">
        <f>'01'!C159+'02'!C159+'03'!C159+'04'!C159+'05'!C159+'06'!C159+'07'!C159+'08'!C159+'09'!C159+'10'!C159+'11'!C159+'12'!C159+'13'!C159+'14'!C159+'15'!C159+'16'!C159+'17'!C159+'18'!C159+'19'!C159+'20'!C159+'21'!C159+'22'!C159+'23'!C159+'24'!C159+'25'!C159+'26'!C159+'27'!C159+'28'!C159+'29'!C159+'30'!C159</f>
        <v>0</v>
      </c>
      <c r="D159" s="14"/>
      <c r="E159" s="14"/>
      <c r="F159" s="15"/>
      <c r="O159" s="13"/>
      <c r="V159" s="13"/>
      <c r="AD159" s="19"/>
      <c r="AF159" s="13"/>
    </row>
    <row r="160" spans="1:32" x14ac:dyDescent="0.25">
      <c r="A160" s="13"/>
      <c r="B160" s="26">
        <v>13</v>
      </c>
      <c r="C160" s="68">
        <f>'01'!C160+'02'!C160+'03'!C160+'04'!C160+'05'!C160+'06'!C160+'07'!C160+'08'!C160+'09'!C160+'10'!C160+'11'!C160+'12'!C160+'13'!C160+'14'!C160+'15'!C160+'16'!C160+'17'!C160+'18'!C160+'19'!C160+'20'!C160+'21'!C160+'22'!C160+'23'!C160+'24'!C160+'25'!C160+'26'!C160+'27'!C160+'28'!C160+'29'!C160+'30'!C160</f>
        <v>0</v>
      </c>
      <c r="D160" s="14"/>
      <c r="E160" s="14"/>
      <c r="F160" s="15"/>
      <c r="O160" s="13"/>
      <c r="V160" s="13"/>
      <c r="AD160" s="19"/>
      <c r="AF160" s="13"/>
    </row>
    <row r="161" spans="1:32" x14ac:dyDescent="0.25">
      <c r="A161" s="13"/>
      <c r="B161" s="26">
        <v>14</v>
      </c>
      <c r="C161" s="68">
        <f>'01'!C161+'02'!C161+'03'!C161+'04'!C161+'05'!C161+'06'!C161+'07'!C161+'08'!C161+'09'!C161+'10'!C161+'11'!C161+'12'!C161+'13'!C161+'14'!C161+'15'!C161+'16'!C161+'17'!C161+'18'!C161+'19'!C161+'20'!C161+'21'!C161+'22'!C161+'23'!C161+'24'!C161+'25'!C161+'26'!C161+'27'!C161+'28'!C161+'29'!C161+'30'!C161</f>
        <v>0</v>
      </c>
      <c r="D161" s="14"/>
      <c r="E161" s="14"/>
      <c r="F161" s="15"/>
      <c r="O161" s="13"/>
      <c r="V161" s="13"/>
      <c r="AD161" s="19"/>
      <c r="AF161" s="13"/>
    </row>
    <row r="162" spans="1:32" x14ac:dyDescent="0.25">
      <c r="A162" s="25" t="s">
        <v>75</v>
      </c>
      <c r="B162" s="26">
        <f>B138</f>
        <v>0</v>
      </c>
      <c r="C162" s="2">
        <f>SUMIF(Calendar!$D$3:$D$16,"&lt;1/1/2026",C$148:C$161)</f>
        <v>0</v>
      </c>
      <c r="D162" s="15"/>
      <c r="E162" s="15"/>
      <c r="F162" s="15"/>
      <c r="H162" s="75"/>
      <c r="M162" s="17"/>
      <c r="O162" s="17"/>
      <c r="T162" s="16"/>
      <c r="U162" s="17"/>
      <c r="V162" s="13"/>
      <c r="Z162" s="19"/>
      <c r="AF162" s="13"/>
    </row>
    <row r="163" spans="1:32" s="28" customFormat="1" x14ac:dyDescent="0.25">
      <c r="A163" s="27" t="s">
        <v>77</v>
      </c>
      <c r="B163" s="29" t="s">
        <v>105</v>
      </c>
      <c r="C163" s="30">
        <f>IF($B$20=0,0,C162/$B162)</f>
        <v>0</v>
      </c>
      <c r="D163" s="32"/>
      <c r="E163" s="32"/>
      <c r="F163" s="32"/>
      <c r="G163" s="32"/>
      <c r="H163" s="74"/>
      <c r="I163" s="32"/>
      <c r="J163" s="32"/>
      <c r="K163" s="32"/>
      <c r="L163" s="32"/>
      <c r="M163" s="34"/>
      <c r="N163" s="32"/>
      <c r="O163" s="34"/>
      <c r="P163" s="32"/>
      <c r="Q163" s="32"/>
      <c r="R163" s="32"/>
      <c r="S163" s="32"/>
      <c r="T163" s="33"/>
      <c r="Z163" s="35"/>
    </row>
    <row r="164" spans="1:32" x14ac:dyDescent="0.25">
      <c r="A164" s="25" t="s">
        <v>79</v>
      </c>
      <c r="B164" s="26">
        <f>B140</f>
        <v>0</v>
      </c>
      <c r="C164" s="2">
        <f>SUMIF(Calendar!$D$3:$D$16,"&lt;4/16/2026",C$148:C$161)</f>
        <v>0</v>
      </c>
      <c r="D164" s="15"/>
      <c r="E164" s="15"/>
      <c r="F164" s="15"/>
      <c r="H164" s="75"/>
      <c r="M164" s="17"/>
      <c r="O164" s="17"/>
      <c r="T164" s="16"/>
      <c r="U164" s="17"/>
      <c r="V164" s="13"/>
      <c r="Z164" s="19"/>
      <c r="AF164" s="13"/>
    </row>
    <row r="165" spans="1:32" s="28" customFormat="1" x14ac:dyDescent="0.25">
      <c r="A165" s="27" t="s">
        <v>81</v>
      </c>
      <c r="B165" s="29" t="s">
        <v>105</v>
      </c>
      <c r="C165" s="30">
        <f>IF($B$23=0,0,C164/$B164)</f>
        <v>0</v>
      </c>
      <c r="D165" s="32"/>
      <c r="E165" s="32"/>
      <c r="F165" s="32"/>
      <c r="G165" s="32"/>
      <c r="H165" s="74"/>
      <c r="I165" s="32"/>
      <c r="J165" s="32"/>
      <c r="K165" s="32"/>
      <c r="L165" s="32"/>
      <c r="M165" s="34"/>
      <c r="N165" s="32"/>
      <c r="O165" s="34"/>
      <c r="P165" s="32"/>
      <c r="Q165" s="32"/>
      <c r="R165" s="32"/>
      <c r="S165" s="32"/>
      <c r="T165" s="33"/>
      <c r="Z165" s="35"/>
    </row>
    <row r="166" spans="1:32" x14ac:dyDescent="0.25">
      <c r="A166" s="25" t="s">
        <v>82</v>
      </c>
      <c r="B166" s="26">
        <f>B142</f>
        <v>0</v>
      </c>
      <c r="C166" s="2">
        <f>SUMIF(Calendar!$D$3:$D$16,"&lt;7/1/2026",C$148:C$161)</f>
        <v>0</v>
      </c>
      <c r="D166" s="15"/>
      <c r="E166" s="15"/>
      <c r="F166" s="15"/>
      <c r="H166" s="75"/>
      <c r="M166" s="17"/>
      <c r="O166" s="17"/>
      <c r="T166" s="16"/>
      <c r="U166" s="17"/>
      <c r="V166" s="13"/>
      <c r="Z166" s="19"/>
      <c r="AF166" s="13"/>
    </row>
    <row r="167" spans="1:32" s="28" customFormat="1" x14ac:dyDescent="0.25">
      <c r="A167" s="27" t="s">
        <v>83</v>
      </c>
      <c r="B167" s="29" t="s">
        <v>105</v>
      </c>
      <c r="C167" s="30">
        <f>IF($B$26=0,0,C166/$B166)</f>
        <v>0</v>
      </c>
      <c r="D167" s="32"/>
      <c r="E167" s="32"/>
      <c r="F167" s="32"/>
      <c r="G167" s="32"/>
      <c r="H167" s="74"/>
      <c r="I167" s="32"/>
      <c r="J167" s="32"/>
      <c r="K167" s="32"/>
      <c r="L167" s="32"/>
      <c r="M167" s="34"/>
      <c r="N167" s="32"/>
      <c r="O167" s="34"/>
      <c r="P167" s="32"/>
      <c r="Q167" s="32"/>
      <c r="R167" s="32"/>
      <c r="S167" s="32"/>
      <c r="T167" s="33"/>
      <c r="Z167" s="35"/>
    </row>
    <row r="168" spans="1:32" x14ac:dyDescent="0.25">
      <c r="A168" s="36"/>
      <c r="B168" s="37"/>
      <c r="C168" s="38"/>
      <c r="D168" s="39"/>
      <c r="E168" s="38"/>
      <c r="F168" s="38"/>
      <c r="G168" s="40"/>
      <c r="H168" s="77"/>
      <c r="I168" s="40"/>
      <c r="J168" s="40"/>
      <c r="N168" s="40"/>
      <c r="P168" s="40"/>
      <c r="Q168" s="40"/>
      <c r="R168" s="40"/>
    </row>
    <row r="169" spans="1:32" x14ac:dyDescent="0.25">
      <c r="A169" s="137" t="s">
        <v>106</v>
      </c>
      <c r="B169" s="137"/>
      <c r="C169" s="137"/>
      <c r="D169" s="137"/>
      <c r="E169" s="137"/>
      <c r="F169" s="137"/>
      <c r="G169" s="137"/>
    </row>
    <row r="170" spans="1:32" x14ac:dyDescent="0.25">
      <c r="A170" s="43"/>
      <c r="B170" s="151" t="s">
        <v>64</v>
      </c>
      <c r="C170" s="151"/>
      <c r="D170" s="151"/>
      <c r="E170" s="58"/>
      <c r="F170" s="58"/>
      <c r="G170" s="14"/>
    </row>
    <row r="171" spans="1:32" x14ac:dyDescent="0.25">
      <c r="A171" s="13"/>
      <c r="B171" s="1" t="s">
        <v>10</v>
      </c>
      <c r="C171" s="20"/>
      <c r="D171" s="15"/>
      <c r="E171" s="15"/>
      <c r="F171" s="15"/>
    </row>
    <row r="172" spans="1:32" x14ac:dyDescent="0.25">
      <c r="A172" s="13"/>
      <c r="B172" s="26">
        <v>1</v>
      </c>
      <c r="C172" s="68">
        <f>'01'!C172+'02'!C172+'03'!C172+'04'!C172+'05'!C172+'06'!C172+'07'!C172+'08'!C172+'09'!C172+'10'!C172+'11'!C172+'12'!C172+'13'!C172+'14'!C172+'15'!C172+'16'!C172+'17'!C172+'18'!C172+'19'!C172+'20'!C172+'21'!C172+'22'!C172+'23'!C172+'24'!C172+'25'!C172+'26'!C172+'27'!C172+'28'!C172+'29'!C172+'30'!C172</f>
        <v>0</v>
      </c>
      <c r="D172" s="14"/>
      <c r="E172" s="14"/>
      <c r="F172" s="15"/>
    </row>
    <row r="173" spans="1:32" x14ac:dyDescent="0.25">
      <c r="A173" s="13"/>
      <c r="B173" s="26">
        <v>2</v>
      </c>
      <c r="C173" s="68">
        <f>'01'!C173+'02'!C173+'03'!C173+'04'!C173+'05'!C173+'06'!C173+'07'!C173+'08'!C173+'09'!C173+'10'!C173+'11'!C173+'12'!C173+'13'!C173+'14'!C173+'15'!C173+'16'!C173+'17'!C173+'18'!C173+'19'!C173+'20'!C173+'21'!C173+'22'!C173+'23'!C173+'24'!C173+'25'!C173+'26'!C173+'27'!C173+'28'!C173+'29'!C173+'30'!C173</f>
        <v>0</v>
      </c>
      <c r="D173" s="14"/>
      <c r="E173" s="14"/>
      <c r="F173" s="15"/>
    </row>
    <row r="174" spans="1:32" x14ac:dyDescent="0.25">
      <c r="A174" s="13"/>
      <c r="B174" s="26">
        <v>3</v>
      </c>
      <c r="C174" s="68">
        <f>'01'!C174+'02'!C174+'03'!C174+'04'!C174+'05'!C174+'06'!C174+'07'!C174+'08'!C174+'09'!C174+'10'!C174+'11'!C174+'12'!C174+'13'!C174+'14'!C174+'15'!C174+'16'!C174+'17'!C174+'18'!C174+'19'!C174+'20'!C174+'21'!C174+'22'!C174+'23'!C174+'24'!C174+'25'!C174+'26'!C174+'27'!C174+'28'!C174+'29'!C174+'30'!C174</f>
        <v>0</v>
      </c>
      <c r="D174" s="14"/>
      <c r="E174" s="14"/>
      <c r="F174" s="15"/>
    </row>
    <row r="175" spans="1:32" x14ac:dyDescent="0.25">
      <c r="A175" s="13"/>
      <c r="B175" s="26">
        <v>4</v>
      </c>
      <c r="C175" s="68">
        <f>'01'!C175+'02'!C175+'03'!C175+'04'!C175+'05'!C175+'06'!C175+'07'!C175+'08'!C175+'09'!C175+'10'!C175+'11'!C175+'12'!C175+'13'!C175+'14'!C175+'15'!C175+'16'!C175+'17'!C175+'18'!C175+'19'!C175+'20'!C175+'21'!C175+'22'!C175+'23'!C175+'24'!C175+'25'!C175+'26'!C175+'27'!C175+'28'!C175+'29'!C175+'30'!C175</f>
        <v>0</v>
      </c>
      <c r="D175" s="14"/>
      <c r="E175" s="14"/>
      <c r="F175" s="15"/>
    </row>
    <row r="176" spans="1:32" x14ac:dyDescent="0.25">
      <c r="A176" s="13"/>
      <c r="B176" s="26">
        <v>5</v>
      </c>
      <c r="C176" s="68">
        <f>'01'!C176+'02'!C176+'03'!C176+'04'!C176+'05'!C176+'06'!C176+'07'!C176+'08'!C176+'09'!C176+'10'!C176+'11'!C176+'12'!C176+'13'!C176+'14'!C176+'15'!C176+'16'!C176+'17'!C176+'18'!C176+'19'!C176+'20'!C176+'21'!C176+'22'!C176+'23'!C176+'24'!C176+'25'!C176+'26'!C176+'27'!C176+'28'!C176+'29'!C176+'30'!C176</f>
        <v>0</v>
      </c>
      <c r="D176" s="14"/>
      <c r="E176" s="14"/>
      <c r="F176" s="15"/>
    </row>
    <row r="177" spans="1:18" x14ac:dyDescent="0.25">
      <c r="A177" s="13"/>
      <c r="B177" s="26">
        <v>6</v>
      </c>
      <c r="C177" s="68">
        <f>'01'!C177+'02'!C177+'03'!C177+'04'!C177+'05'!C177+'06'!C177+'07'!C177+'08'!C177+'09'!C177+'10'!C177+'11'!C177+'12'!C177+'13'!C177+'14'!C177+'15'!C177+'16'!C177+'17'!C177+'18'!C177+'19'!C177+'20'!C177+'21'!C177+'22'!C177+'23'!C177+'24'!C177+'25'!C177+'26'!C177+'27'!C177+'28'!C177+'29'!C177+'30'!C177</f>
        <v>0</v>
      </c>
      <c r="D177" s="14"/>
      <c r="E177" s="14"/>
      <c r="F177" s="15"/>
    </row>
    <row r="178" spans="1:18" x14ac:dyDescent="0.25">
      <c r="A178" s="13"/>
      <c r="B178" s="26">
        <v>7</v>
      </c>
      <c r="C178" s="68">
        <f>'01'!C178+'02'!C178+'03'!C178+'04'!C178+'05'!C178+'06'!C178+'07'!C178+'08'!C178+'09'!C178+'10'!C178+'11'!C178+'12'!C178+'13'!C178+'14'!C178+'15'!C178+'16'!C178+'17'!C178+'18'!C178+'19'!C178+'20'!C178+'21'!C178+'22'!C178+'23'!C178+'24'!C178+'25'!C178+'26'!C178+'27'!C178+'28'!C178+'29'!C178+'30'!C178</f>
        <v>0</v>
      </c>
      <c r="D178" s="14"/>
      <c r="E178" s="14"/>
      <c r="F178" s="15"/>
    </row>
    <row r="179" spans="1:18" x14ac:dyDescent="0.25">
      <c r="A179" s="13"/>
      <c r="B179" s="26">
        <v>8</v>
      </c>
      <c r="C179" s="68">
        <f>'01'!C179+'02'!C179+'03'!C179+'04'!C179+'05'!C179+'06'!C179+'07'!C179+'08'!C179+'09'!C179+'10'!C179+'11'!C179+'12'!C179+'13'!C179+'14'!C179+'15'!C179+'16'!C179+'17'!C179+'18'!C179+'19'!C179+'20'!C179+'21'!C179+'22'!C179+'23'!C179+'24'!C179+'25'!C179+'26'!C179+'27'!C179+'28'!C179+'29'!C179+'30'!C179</f>
        <v>0</v>
      </c>
      <c r="D179" s="14"/>
      <c r="E179" s="14"/>
      <c r="F179" s="15"/>
    </row>
    <row r="180" spans="1:18" x14ac:dyDescent="0.25">
      <c r="A180" s="13"/>
      <c r="B180" s="26">
        <v>9</v>
      </c>
      <c r="C180" s="68">
        <f>'01'!C180+'02'!C180+'03'!C180+'04'!C180+'05'!C180+'06'!C180+'07'!C180+'08'!C180+'09'!C180+'10'!C180+'11'!C180+'12'!C180+'13'!C180+'14'!C180+'15'!C180+'16'!C180+'17'!C180+'18'!C180+'19'!C180+'20'!C180+'21'!C180+'22'!C180+'23'!C180+'24'!C180+'25'!C180+'26'!C180+'27'!C180+'28'!C180+'29'!C180+'30'!C180</f>
        <v>0</v>
      </c>
      <c r="D180" s="14"/>
      <c r="E180" s="14"/>
      <c r="F180" s="15"/>
    </row>
    <row r="181" spans="1:18" x14ac:dyDescent="0.25">
      <c r="A181" s="13"/>
      <c r="B181" s="26">
        <v>10</v>
      </c>
      <c r="C181" s="68">
        <f>'01'!C181+'02'!C181+'03'!C181+'04'!C181+'05'!C181+'06'!C181+'07'!C181+'08'!C181+'09'!C181+'10'!C181+'11'!C181+'12'!C181+'13'!C181+'14'!C181+'15'!C181+'16'!C181+'17'!C181+'18'!C181+'19'!C181+'20'!C181+'21'!C181+'22'!C181+'23'!C181+'24'!C181+'25'!C181+'26'!C181+'27'!C181+'28'!C181+'29'!C181+'30'!C181</f>
        <v>0</v>
      </c>
      <c r="D181" s="14"/>
      <c r="E181" s="14"/>
      <c r="F181" s="15"/>
    </row>
    <row r="182" spans="1:18" x14ac:dyDescent="0.25">
      <c r="A182" s="13"/>
      <c r="B182" s="26">
        <v>11</v>
      </c>
      <c r="C182" s="68">
        <f>'01'!C182+'02'!C182+'03'!C182+'04'!C182+'05'!C182+'06'!C182+'07'!C182+'08'!C182+'09'!C182+'10'!C182+'11'!C182+'12'!C182+'13'!C182+'14'!C182+'15'!C182+'16'!C182+'17'!C182+'18'!C182+'19'!C182+'20'!C182+'21'!C182+'22'!C182+'23'!C182+'24'!C182+'25'!C182+'26'!C182+'27'!C182+'28'!C182+'29'!C182+'30'!C182</f>
        <v>0</v>
      </c>
      <c r="D182" s="14"/>
      <c r="E182" s="14"/>
      <c r="F182" s="15"/>
    </row>
    <row r="183" spans="1:18" x14ac:dyDescent="0.25">
      <c r="A183" s="13"/>
      <c r="B183" s="26">
        <v>12</v>
      </c>
      <c r="C183" s="68">
        <f>'01'!C183+'02'!C183+'03'!C183+'04'!C183+'05'!C183+'06'!C183+'07'!C183+'08'!C183+'09'!C183+'10'!C183+'11'!C183+'12'!C183+'13'!C183+'14'!C183+'15'!C183+'16'!C183+'17'!C183+'18'!C183+'19'!C183+'20'!C183+'21'!C183+'22'!C183+'23'!C183+'24'!C183+'25'!C183+'26'!C183+'27'!C183+'28'!C183+'29'!C183+'30'!C183</f>
        <v>0</v>
      </c>
      <c r="D183" s="14"/>
      <c r="E183" s="14"/>
      <c r="F183" s="15"/>
    </row>
    <row r="184" spans="1:18" x14ac:dyDescent="0.25">
      <c r="A184" s="13"/>
      <c r="B184" s="26">
        <v>13</v>
      </c>
      <c r="C184" s="68">
        <f>'01'!C184+'02'!C184+'03'!C184+'04'!C184+'05'!C184+'06'!C184+'07'!C184+'08'!C184+'09'!C184+'10'!C184+'11'!C184+'12'!C184+'13'!C184+'14'!C184+'15'!C184+'16'!C184+'17'!C184+'18'!C184+'19'!C184+'20'!C184+'21'!C184+'22'!C184+'23'!C184+'24'!C184+'25'!C184+'26'!C184+'27'!C184+'28'!C184+'29'!C184+'30'!C184</f>
        <v>0</v>
      </c>
      <c r="D184" s="14"/>
      <c r="E184" s="14"/>
      <c r="F184" s="15"/>
    </row>
    <row r="185" spans="1:18" x14ac:dyDescent="0.25">
      <c r="A185" s="13"/>
      <c r="B185" s="26">
        <v>14</v>
      </c>
      <c r="C185" s="68">
        <f>'01'!C185+'02'!C185+'03'!C185+'04'!C185+'05'!C185+'06'!C185+'07'!C185+'08'!C185+'09'!C185+'10'!C185+'11'!C185+'12'!C185+'13'!C185+'14'!C185+'15'!C185+'16'!C185+'17'!C185+'18'!C185+'19'!C185+'20'!C185+'21'!C185+'22'!C185+'23'!C185+'24'!C185+'25'!C185+'26'!C185+'27'!C185+'28'!C185+'29'!C185+'30'!C185</f>
        <v>0</v>
      </c>
      <c r="D185" s="14"/>
      <c r="E185" s="14"/>
      <c r="F185" s="15"/>
    </row>
    <row r="186" spans="1:18" x14ac:dyDescent="0.25">
      <c r="A186" s="25" t="s">
        <v>75</v>
      </c>
      <c r="B186" s="26">
        <f>B162</f>
        <v>0</v>
      </c>
      <c r="C186" s="2">
        <f>SUMIF(Calendar!$D$3:$D$16,"&lt;1/1/2026",C$172:C$185)</f>
        <v>0</v>
      </c>
      <c r="D186" s="15"/>
      <c r="E186" s="15"/>
      <c r="F186" s="15"/>
    </row>
    <row r="187" spans="1:18" x14ac:dyDescent="0.25">
      <c r="A187" s="27" t="s">
        <v>77</v>
      </c>
      <c r="B187" s="29" t="s">
        <v>107</v>
      </c>
      <c r="C187" s="30">
        <f>IF($B$20=0,0,C186/$B186)</f>
        <v>0</v>
      </c>
      <c r="D187" s="32"/>
      <c r="E187" s="32"/>
      <c r="F187" s="32"/>
      <c r="G187" s="32"/>
    </row>
    <row r="188" spans="1:18" x14ac:dyDescent="0.25">
      <c r="A188" s="25" t="s">
        <v>79</v>
      </c>
      <c r="B188" s="26">
        <f>B164</f>
        <v>0</v>
      </c>
      <c r="C188" s="2">
        <f>SUMIF(Calendar!$D$3:$D$16,"&lt;4/16/2026",C$172:C$185)</f>
        <v>0</v>
      </c>
      <c r="D188" s="15"/>
      <c r="E188" s="15"/>
      <c r="F188" s="15"/>
    </row>
    <row r="189" spans="1:18" x14ac:dyDescent="0.25">
      <c r="A189" s="27" t="s">
        <v>81</v>
      </c>
      <c r="B189" s="29" t="s">
        <v>107</v>
      </c>
      <c r="C189" s="30">
        <f>IF($B$23=0,0,C188/$B188)</f>
        <v>0</v>
      </c>
      <c r="D189" s="32"/>
      <c r="E189" s="32"/>
      <c r="F189" s="32"/>
      <c r="G189" s="32"/>
    </row>
    <row r="190" spans="1:18" x14ac:dyDescent="0.25">
      <c r="A190" s="25" t="s">
        <v>82</v>
      </c>
      <c r="B190" s="26">
        <f>B166</f>
        <v>0</v>
      </c>
      <c r="C190" s="2">
        <f>SUMIF(Calendar!$D$3:$D$16,"&lt;7/1/2026",C$172:C$185)</f>
        <v>0</v>
      </c>
      <c r="D190" s="15"/>
      <c r="E190" s="15"/>
      <c r="F190" s="15"/>
    </row>
    <row r="191" spans="1:18" x14ac:dyDescent="0.25">
      <c r="A191" s="27" t="s">
        <v>83</v>
      </c>
      <c r="B191" s="29" t="s">
        <v>107</v>
      </c>
      <c r="C191" s="30">
        <f>IF($B$26=0,0,C190/$B190)</f>
        <v>0</v>
      </c>
      <c r="D191" s="32"/>
      <c r="E191" s="32"/>
      <c r="F191" s="32"/>
      <c r="G191" s="32"/>
    </row>
    <row r="192" spans="1:18" x14ac:dyDescent="0.25">
      <c r="A192" s="36"/>
      <c r="B192" s="37"/>
      <c r="C192" s="38"/>
      <c r="D192" s="39"/>
      <c r="E192" s="38"/>
      <c r="F192" s="38"/>
      <c r="G192" s="40"/>
      <c r="H192" s="77"/>
      <c r="I192" s="40"/>
      <c r="J192" s="40"/>
      <c r="N192" s="40"/>
      <c r="P192" s="40"/>
      <c r="Q192" s="40"/>
      <c r="R192" s="40"/>
    </row>
    <row r="193" spans="1:7" ht="15.75" customHeight="1" x14ac:dyDescent="0.25">
      <c r="A193" s="137" t="s">
        <v>108</v>
      </c>
      <c r="B193" s="137"/>
      <c r="C193" s="137"/>
      <c r="D193" s="137"/>
      <c r="E193" s="137"/>
      <c r="F193" s="137"/>
      <c r="G193" s="137"/>
    </row>
    <row r="194" spans="1:7" x14ac:dyDescent="0.25">
      <c r="A194" s="43"/>
      <c r="B194" s="151" t="s">
        <v>64</v>
      </c>
      <c r="C194" s="151"/>
      <c r="D194" s="151"/>
      <c r="E194" s="58"/>
      <c r="F194" s="58"/>
      <c r="G194" s="14"/>
    </row>
    <row r="195" spans="1:7" x14ac:dyDescent="0.25">
      <c r="A195" s="13"/>
      <c r="B195" s="1" t="s">
        <v>10</v>
      </c>
      <c r="C195" s="20"/>
      <c r="D195" s="15"/>
      <c r="E195" s="15"/>
      <c r="F195" s="15"/>
    </row>
    <row r="196" spans="1:7" x14ac:dyDescent="0.25">
      <c r="A196" s="13"/>
      <c r="B196" s="26">
        <v>1</v>
      </c>
      <c r="C196" s="68">
        <f>'01'!C196+'02'!C196+'03'!C196+'04'!C196+'05'!C196+'06'!C196+'07'!C196+'08'!C196+'09'!C196+'10'!C196+'11'!C196+'12'!C196+'13'!C196+'14'!C196+'15'!C196+'16'!C196+'17'!C196+'18'!C196+'19'!C196+'20'!C196+'21'!C196+'22'!C196+'23'!C196+'24'!C196+'25'!C196+'26'!C196+'27'!C196+'28'!C196+'29'!C196+'30'!C196</f>
        <v>0</v>
      </c>
      <c r="D196" s="14"/>
      <c r="E196" s="14"/>
      <c r="F196" s="15"/>
    </row>
    <row r="197" spans="1:7" x14ac:dyDescent="0.25">
      <c r="A197" s="13"/>
      <c r="B197" s="26">
        <v>2</v>
      </c>
      <c r="C197" s="68">
        <f>'01'!C197+'02'!C197+'03'!C197+'04'!C197+'05'!C197+'06'!C197+'07'!C197+'08'!C197+'09'!C197+'10'!C197+'11'!C197+'12'!C197+'13'!C197+'14'!C197+'15'!C197+'16'!C197+'17'!C197+'18'!C197+'19'!C197+'20'!C197+'21'!C197+'22'!C197+'23'!C197+'24'!C197+'25'!C197+'26'!C197+'27'!C197+'28'!C197+'29'!C197+'30'!C197</f>
        <v>0</v>
      </c>
      <c r="D197" s="14"/>
      <c r="E197" s="14"/>
      <c r="F197" s="15"/>
    </row>
    <row r="198" spans="1:7" x14ac:dyDescent="0.25">
      <c r="A198" s="13"/>
      <c r="B198" s="26">
        <v>3</v>
      </c>
      <c r="C198" s="68">
        <f>'01'!C198+'02'!C198+'03'!C198+'04'!C198+'05'!C198+'06'!C198+'07'!C198+'08'!C198+'09'!C198+'10'!C198+'11'!C198+'12'!C198+'13'!C198+'14'!C198+'15'!C198+'16'!C198+'17'!C198+'18'!C198+'19'!C198+'20'!C198+'21'!C198+'22'!C198+'23'!C198+'24'!C198+'25'!C198+'26'!C198+'27'!C198+'28'!C198+'29'!C198+'30'!C198</f>
        <v>0</v>
      </c>
      <c r="D198" s="14"/>
      <c r="E198" s="14"/>
      <c r="F198" s="15"/>
    </row>
    <row r="199" spans="1:7" x14ac:dyDescent="0.25">
      <c r="A199" s="13"/>
      <c r="B199" s="26">
        <v>4</v>
      </c>
      <c r="C199" s="68">
        <f>'01'!C199+'02'!C199+'03'!C199+'04'!C199+'05'!C199+'06'!C199+'07'!C199+'08'!C199+'09'!C199+'10'!C199+'11'!C199+'12'!C199+'13'!C199+'14'!C199+'15'!C199+'16'!C199+'17'!C199+'18'!C199+'19'!C199+'20'!C199+'21'!C199+'22'!C199+'23'!C199+'24'!C199+'25'!C199+'26'!C199+'27'!C199+'28'!C199+'29'!C199+'30'!C199</f>
        <v>0</v>
      </c>
      <c r="D199" s="14"/>
      <c r="E199" s="14"/>
      <c r="F199" s="15"/>
    </row>
    <row r="200" spans="1:7" x14ac:dyDescent="0.25">
      <c r="A200" s="13"/>
      <c r="B200" s="26">
        <v>5</v>
      </c>
      <c r="C200" s="68">
        <f>'01'!C200+'02'!C200+'03'!C200+'04'!C200+'05'!C200+'06'!C200+'07'!C200+'08'!C200+'09'!C200+'10'!C200+'11'!C200+'12'!C200+'13'!C200+'14'!C200+'15'!C200+'16'!C200+'17'!C200+'18'!C200+'19'!C200+'20'!C200+'21'!C200+'22'!C200+'23'!C200+'24'!C200+'25'!C200+'26'!C200+'27'!C200+'28'!C200+'29'!C200+'30'!C200</f>
        <v>0</v>
      </c>
      <c r="D200" s="14"/>
      <c r="E200" s="14"/>
      <c r="F200" s="15"/>
    </row>
    <row r="201" spans="1:7" x14ac:dyDescent="0.25">
      <c r="A201" s="13"/>
      <c r="B201" s="26">
        <v>6</v>
      </c>
      <c r="C201" s="68">
        <f>'01'!C201+'02'!C201+'03'!C201+'04'!C201+'05'!C201+'06'!C201+'07'!C201+'08'!C201+'09'!C201+'10'!C201+'11'!C201+'12'!C201+'13'!C201+'14'!C201+'15'!C201+'16'!C201+'17'!C201+'18'!C201+'19'!C201+'20'!C201+'21'!C201+'22'!C201+'23'!C201+'24'!C201+'25'!C201+'26'!C201+'27'!C201+'28'!C201+'29'!C201+'30'!C201</f>
        <v>0</v>
      </c>
      <c r="D201" s="14"/>
      <c r="E201" s="14"/>
      <c r="F201" s="15"/>
    </row>
    <row r="202" spans="1:7" x14ac:dyDescent="0.25">
      <c r="A202" s="13"/>
      <c r="B202" s="26">
        <v>7</v>
      </c>
      <c r="C202" s="68">
        <f>'01'!C202+'02'!C202+'03'!C202+'04'!C202+'05'!C202+'06'!C202+'07'!C202+'08'!C202+'09'!C202+'10'!C202+'11'!C202+'12'!C202+'13'!C202+'14'!C202+'15'!C202+'16'!C202+'17'!C202+'18'!C202+'19'!C202+'20'!C202+'21'!C202+'22'!C202+'23'!C202+'24'!C202+'25'!C202+'26'!C202+'27'!C202+'28'!C202+'29'!C202+'30'!C202</f>
        <v>0</v>
      </c>
      <c r="D202" s="14"/>
      <c r="E202" s="14"/>
      <c r="F202" s="15"/>
    </row>
    <row r="203" spans="1:7" x14ac:dyDescent="0.25">
      <c r="A203" s="13"/>
      <c r="B203" s="26">
        <v>8</v>
      </c>
      <c r="C203" s="68">
        <f>'01'!C203+'02'!C203+'03'!C203+'04'!C203+'05'!C203+'06'!C203+'07'!C203+'08'!C203+'09'!C203+'10'!C203+'11'!C203+'12'!C203+'13'!C203+'14'!C203+'15'!C203+'16'!C203+'17'!C203+'18'!C203+'19'!C203+'20'!C203+'21'!C203+'22'!C203+'23'!C203+'24'!C203+'25'!C203+'26'!C203+'27'!C203+'28'!C203+'29'!C203+'30'!C203</f>
        <v>0</v>
      </c>
      <c r="D203" s="14"/>
      <c r="E203" s="14"/>
      <c r="F203" s="15"/>
    </row>
    <row r="204" spans="1:7" x14ac:dyDescent="0.25">
      <c r="A204" s="13"/>
      <c r="B204" s="26">
        <v>9</v>
      </c>
      <c r="C204" s="68">
        <f>'01'!C204+'02'!C204+'03'!C204+'04'!C204+'05'!C204+'06'!C204+'07'!C204+'08'!C204+'09'!C204+'10'!C204+'11'!C204+'12'!C204+'13'!C204+'14'!C204+'15'!C204+'16'!C204+'17'!C204+'18'!C204+'19'!C204+'20'!C204+'21'!C204+'22'!C204+'23'!C204+'24'!C204+'25'!C204+'26'!C204+'27'!C204+'28'!C204+'29'!C204+'30'!C204</f>
        <v>0</v>
      </c>
      <c r="D204" s="14"/>
      <c r="E204" s="14"/>
      <c r="F204" s="15"/>
    </row>
    <row r="205" spans="1:7" x14ac:dyDescent="0.25">
      <c r="A205" s="13"/>
      <c r="B205" s="26">
        <v>10</v>
      </c>
      <c r="C205" s="68">
        <f>'01'!C205+'02'!C205+'03'!C205+'04'!C205+'05'!C205+'06'!C205+'07'!C205+'08'!C205+'09'!C205+'10'!C205+'11'!C205+'12'!C205+'13'!C205+'14'!C205+'15'!C205+'16'!C205+'17'!C205+'18'!C205+'19'!C205+'20'!C205+'21'!C205+'22'!C205+'23'!C205+'24'!C205+'25'!C205+'26'!C205+'27'!C205+'28'!C205+'29'!C205+'30'!C205</f>
        <v>0</v>
      </c>
      <c r="D205" s="14"/>
      <c r="E205" s="14"/>
      <c r="F205" s="15"/>
    </row>
    <row r="206" spans="1:7" x14ac:dyDescent="0.25">
      <c r="A206" s="13"/>
      <c r="B206" s="26">
        <v>11</v>
      </c>
      <c r="C206" s="68">
        <f>'01'!C206+'02'!C206+'03'!C206+'04'!C206+'05'!C206+'06'!C206+'07'!C206+'08'!C206+'09'!C206+'10'!C206+'11'!C206+'12'!C206+'13'!C206+'14'!C206+'15'!C206+'16'!C206+'17'!C206+'18'!C206+'19'!C206+'20'!C206+'21'!C206+'22'!C206+'23'!C206+'24'!C206+'25'!C206+'26'!C206+'27'!C206+'28'!C206+'29'!C206+'30'!C206</f>
        <v>0</v>
      </c>
      <c r="D206" s="14"/>
      <c r="E206" s="14"/>
      <c r="F206" s="15"/>
    </row>
    <row r="207" spans="1:7" x14ac:dyDescent="0.25">
      <c r="A207" s="13"/>
      <c r="B207" s="26">
        <v>12</v>
      </c>
      <c r="C207" s="68">
        <f>'01'!C207+'02'!C207+'03'!C207+'04'!C207+'05'!C207+'06'!C207+'07'!C207+'08'!C207+'09'!C207+'10'!C207+'11'!C207+'12'!C207+'13'!C207+'14'!C207+'15'!C207+'16'!C207+'17'!C207+'18'!C207+'19'!C207+'20'!C207+'21'!C207+'22'!C207+'23'!C207+'24'!C207+'25'!C207+'26'!C207+'27'!C207+'28'!C207+'29'!C207+'30'!C207</f>
        <v>0</v>
      </c>
      <c r="D207" s="14"/>
      <c r="E207" s="14"/>
      <c r="F207" s="15"/>
    </row>
    <row r="208" spans="1:7" x14ac:dyDescent="0.25">
      <c r="A208" s="13"/>
      <c r="B208" s="26">
        <v>13</v>
      </c>
      <c r="C208" s="68">
        <f>'01'!C208+'02'!C208+'03'!C208+'04'!C208+'05'!C208+'06'!C208+'07'!C208+'08'!C208+'09'!C208+'10'!C208+'11'!C208+'12'!C208+'13'!C208+'14'!C208+'15'!C208+'16'!C208+'17'!C208+'18'!C208+'19'!C208+'20'!C208+'21'!C208+'22'!C208+'23'!C208+'24'!C208+'25'!C208+'26'!C208+'27'!C208+'28'!C208+'29'!C208+'30'!C208</f>
        <v>0</v>
      </c>
      <c r="D208" s="14"/>
      <c r="E208" s="14"/>
      <c r="F208" s="15"/>
    </row>
    <row r="209" spans="1:7" x14ac:dyDescent="0.25">
      <c r="A209" s="13"/>
      <c r="B209" s="26">
        <v>14</v>
      </c>
      <c r="C209" s="68">
        <f>'01'!C209+'02'!C209+'03'!C209+'04'!C209+'05'!C209+'06'!C209+'07'!C209+'08'!C209+'09'!C209+'10'!C209+'11'!C209+'12'!C209+'13'!C209+'14'!C209+'15'!C209+'16'!C209+'17'!C209+'18'!C209+'19'!C209+'20'!C209+'21'!C209+'22'!C209+'23'!C209+'24'!C209+'25'!C209+'26'!C209+'27'!C209+'28'!C209+'29'!C209+'30'!C209</f>
        <v>0</v>
      </c>
      <c r="D209" s="14"/>
      <c r="E209" s="14"/>
      <c r="F209" s="15"/>
    </row>
    <row r="210" spans="1:7" x14ac:dyDescent="0.25">
      <c r="A210" s="25" t="s">
        <v>75</v>
      </c>
      <c r="B210" s="26">
        <f>B186</f>
        <v>0</v>
      </c>
      <c r="C210" s="2">
        <f>SUMIF(Calendar!$D$3:$D$16,"&lt;1/1/2026",C$196:C$209)</f>
        <v>0</v>
      </c>
      <c r="D210" s="15"/>
      <c r="E210" s="15"/>
      <c r="F210" s="15"/>
    </row>
    <row r="211" spans="1:7" x14ac:dyDescent="0.25">
      <c r="A211" s="27" t="s">
        <v>77</v>
      </c>
      <c r="B211" s="29" t="s">
        <v>109</v>
      </c>
      <c r="C211" s="30">
        <f>IF($B$20=0,0,C210/$B210)</f>
        <v>0</v>
      </c>
      <c r="D211" s="32"/>
      <c r="E211" s="32"/>
      <c r="F211" s="32"/>
      <c r="G211" s="32"/>
    </row>
    <row r="212" spans="1:7" x14ac:dyDescent="0.25">
      <c r="A212" s="25" t="s">
        <v>79</v>
      </c>
      <c r="B212" s="26">
        <f>B188</f>
        <v>0</v>
      </c>
      <c r="C212" s="2">
        <f>SUMIF(Calendar!$D$3:$D$16,"&lt;4/16/2026",C$196:C$209)</f>
        <v>0</v>
      </c>
      <c r="D212" s="15"/>
      <c r="E212" s="15"/>
      <c r="F212" s="15"/>
    </row>
    <row r="213" spans="1:7" x14ac:dyDescent="0.25">
      <c r="A213" s="27" t="s">
        <v>81</v>
      </c>
      <c r="B213" s="29" t="s">
        <v>109</v>
      </c>
      <c r="C213" s="30">
        <f>IF($B$23=0,0,C212/$B212)</f>
        <v>0</v>
      </c>
      <c r="D213" s="32"/>
      <c r="E213" s="32"/>
      <c r="F213" s="32"/>
      <c r="G213" s="32"/>
    </row>
    <row r="214" spans="1:7" x14ac:dyDescent="0.25">
      <c r="A214" s="25" t="s">
        <v>82</v>
      </c>
      <c r="B214" s="26">
        <f>B190</f>
        <v>0</v>
      </c>
      <c r="C214" s="2">
        <f>SUMIF(Calendar!$D$3:$D$16,"&lt;7/1/2026",C$196:C$209)</f>
        <v>0</v>
      </c>
      <c r="D214" s="15"/>
      <c r="E214" s="15"/>
      <c r="F214" s="15"/>
    </row>
    <row r="215" spans="1:7"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ht="15.75" customHeight="1"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f>'01'!C220+'02'!C220+'03'!C220+'04'!C220+'05'!C220+'06'!C220+'07'!C220+'08'!C220+'09'!C220+'10'!C220+'11'!C220+'12'!C220+'13'!C220+'14'!C220+'15'!C220+'16'!C220+'17'!C220+'18'!C220+'19'!C220+'20'!C220+'21'!C220+'22'!C220+'23'!C220+'24'!C220+'25'!C220+'26'!C220+'27'!C220+'28'!C220+'29'!C220+'30'!C220</f>
        <v>0</v>
      </c>
      <c r="D220" s="14"/>
      <c r="E220" s="14"/>
      <c r="F220" s="15"/>
    </row>
    <row r="221" spans="1:7" x14ac:dyDescent="0.25">
      <c r="A221" s="13"/>
      <c r="B221" s="26">
        <v>2</v>
      </c>
      <c r="C221" s="68">
        <f>'01'!C221+'02'!C221+'03'!C221+'04'!C221+'05'!C221+'06'!C221+'07'!C221+'08'!C221+'09'!C221+'10'!C221+'11'!C221+'12'!C221+'13'!C221+'14'!C221+'15'!C221+'16'!C221+'17'!C221+'18'!C221+'19'!C221+'20'!C221+'21'!C221+'22'!C221+'23'!C221+'24'!C221+'25'!C221+'26'!C221+'27'!C221+'28'!C221+'29'!C221+'30'!C221</f>
        <v>0</v>
      </c>
      <c r="D221" s="14"/>
      <c r="E221" s="14"/>
      <c r="F221" s="15"/>
    </row>
    <row r="222" spans="1:7" x14ac:dyDescent="0.25">
      <c r="A222" s="13"/>
      <c r="B222" s="26">
        <v>3</v>
      </c>
      <c r="C222" s="68">
        <f>'01'!C222+'02'!C222+'03'!C222+'04'!C222+'05'!C222+'06'!C222+'07'!C222+'08'!C222+'09'!C222+'10'!C222+'11'!C222+'12'!C222+'13'!C222+'14'!C222+'15'!C222+'16'!C222+'17'!C222+'18'!C222+'19'!C222+'20'!C222+'21'!C222+'22'!C222+'23'!C222+'24'!C222+'25'!C222+'26'!C222+'27'!C222+'28'!C222+'29'!C222+'30'!C222</f>
        <v>0</v>
      </c>
      <c r="D222" s="14"/>
      <c r="E222" s="14"/>
      <c r="F222" s="15"/>
    </row>
    <row r="223" spans="1:7" x14ac:dyDescent="0.25">
      <c r="A223" s="13"/>
      <c r="B223" s="26">
        <v>4</v>
      </c>
      <c r="C223" s="68">
        <f>'01'!C223+'02'!C223+'03'!C223+'04'!C223+'05'!C223+'06'!C223+'07'!C223+'08'!C223+'09'!C223+'10'!C223+'11'!C223+'12'!C223+'13'!C223+'14'!C223+'15'!C223+'16'!C223+'17'!C223+'18'!C223+'19'!C223+'20'!C223+'21'!C223+'22'!C223+'23'!C223+'24'!C223+'25'!C223+'26'!C223+'27'!C223+'28'!C223+'29'!C223+'30'!C223</f>
        <v>0</v>
      </c>
      <c r="D223" s="14"/>
      <c r="E223" s="14"/>
      <c r="F223" s="15"/>
    </row>
    <row r="224" spans="1:7" x14ac:dyDescent="0.25">
      <c r="A224" s="13"/>
      <c r="B224" s="26">
        <v>5</v>
      </c>
      <c r="C224" s="68">
        <f>'01'!C224+'02'!C224+'03'!C224+'04'!C224+'05'!C224+'06'!C224+'07'!C224+'08'!C224+'09'!C224+'10'!C224+'11'!C224+'12'!C224+'13'!C224+'14'!C224+'15'!C224+'16'!C224+'17'!C224+'18'!C224+'19'!C224+'20'!C224+'21'!C224+'22'!C224+'23'!C224+'24'!C224+'25'!C224+'26'!C224+'27'!C224+'28'!C224+'29'!C224+'30'!C224</f>
        <v>0</v>
      </c>
      <c r="D224" s="14"/>
      <c r="E224" s="14"/>
      <c r="F224" s="15"/>
    </row>
    <row r="225" spans="1:7" x14ac:dyDescent="0.25">
      <c r="A225" s="13"/>
      <c r="B225" s="26">
        <v>6</v>
      </c>
      <c r="C225" s="68">
        <f>'01'!C225+'02'!C225+'03'!C225+'04'!C225+'05'!C225+'06'!C225+'07'!C225+'08'!C225+'09'!C225+'10'!C225+'11'!C225+'12'!C225+'13'!C225+'14'!C225+'15'!C225+'16'!C225+'17'!C225+'18'!C225+'19'!C225+'20'!C225+'21'!C225+'22'!C225+'23'!C225+'24'!C225+'25'!C225+'26'!C225+'27'!C225+'28'!C225+'29'!C225+'30'!C225</f>
        <v>0</v>
      </c>
      <c r="D225" s="14"/>
      <c r="E225" s="14"/>
      <c r="F225" s="15"/>
    </row>
    <row r="226" spans="1:7" x14ac:dyDescent="0.25">
      <c r="A226" s="13"/>
      <c r="B226" s="26">
        <v>7</v>
      </c>
      <c r="C226" s="68">
        <f>'01'!C226+'02'!C226+'03'!C226+'04'!C226+'05'!C226+'06'!C226+'07'!C226+'08'!C226+'09'!C226+'10'!C226+'11'!C226+'12'!C226+'13'!C226+'14'!C226+'15'!C226+'16'!C226+'17'!C226+'18'!C226+'19'!C226+'20'!C226+'21'!C226+'22'!C226+'23'!C226+'24'!C226+'25'!C226+'26'!C226+'27'!C226+'28'!C226+'29'!C226+'30'!C226</f>
        <v>0</v>
      </c>
      <c r="D226" s="14"/>
      <c r="E226" s="14"/>
      <c r="F226" s="15"/>
    </row>
    <row r="227" spans="1:7" x14ac:dyDescent="0.25">
      <c r="A227" s="13"/>
      <c r="B227" s="26">
        <v>8</v>
      </c>
      <c r="C227" s="68">
        <f>'01'!C227+'02'!C227+'03'!C227+'04'!C227+'05'!C227+'06'!C227+'07'!C227+'08'!C227+'09'!C227+'10'!C227+'11'!C227+'12'!C227+'13'!C227+'14'!C227+'15'!C227+'16'!C227+'17'!C227+'18'!C227+'19'!C227+'20'!C227+'21'!C227+'22'!C227+'23'!C227+'24'!C227+'25'!C227+'26'!C227+'27'!C227+'28'!C227+'29'!C227+'30'!C227</f>
        <v>0</v>
      </c>
      <c r="D227" s="14"/>
      <c r="E227" s="14"/>
      <c r="F227" s="15"/>
    </row>
    <row r="228" spans="1:7" x14ac:dyDescent="0.25">
      <c r="A228" s="13"/>
      <c r="B228" s="26">
        <v>9</v>
      </c>
      <c r="C228" s="68">
        <f>'01'!C228+'02'!C228+'03'!C228+'04'!C228+'05'!C228+'06'!C228+'07'!C228+'08'!C228+'09'!C228+'10'!C228+'11'!C228+'12'!C228+'13'!C228+'14'!C228+'15'!C228+'16'!C228+'17'!C228+'18'!C228+'19'!C228+'20'!C228+'21'!C228+'22'!C228+'23'!C228+'24'!C228+'25'!C228+'26'!C228+'27'!C228+'28'!C228+'29'!C228+'30'!C228</f>
        <v>0</v>
      </c>
      <c r="D228" s="14"/>
      <c r="E228" s="14"/>
      <c r="F228" s="15"/>
    </row>
    <row r="229" spans="1:7" x14ac:dyDescent="0.25">
      <c r="A229" s="13"/>
      <c r="B229" s="26">
        <v>10</v>
      </c>
      <c r="C229" s="68">
        <f>'01'!C229+'02'!C229+'03'!C229+'04'!C229+'05'!C229+'06'!C229+'07'!C229+'08'!C229+'09'!C229+'10'!C229+'11'!C229+'12'!C229+'13'!C229+'14'!C229+'15'!C229+'16'!C229+'17'!C229+'18'!C229+'19'!C229+'20'!C229+'21'!C229+'22'!C229+'23'!C229+'24'!C229+'25'!C229+'26'!C229+'27'!C229+'28'!C229+'29'!C229+'30'!C229</f>
        <v>0</v>
      </c>
      <c r="D229" s="14"/>
      <c r="E229" s="14"/>
      <c r="F229" s="15"/>
    </row>
    <row r="230" spans="1:7" x14ac:dyDescent="0.25">
      <c r="A230" s="13"/>
      <c r="B230" s="26">
        <v>11</v>
      </c>
      <c r="C230" s="68">
        <f>'01'!C230+'02'!C230+'03'!C230+'04'!C230+'05'!C230+'06'!C230+'07'!C230+'08'!C230+'09'!C230+'10'!C230+'11'!C230+'12'!C230+'13'!C230+'14'!C230+'15'!C230+'16'!C230+'17'!C230+'18'!C230+'19'!C230+'20'!C230+'21'!C230+'22'!C230+'23'!C230+'24'!C230+'25'!C230+'26'!C230+'27'!C230+'28'!C230+'29'!C230+'30'!C230</f>
        <v>0</v>
      </c>
      <c r="D230" s="14"/>
      <c r="E230" s="14"/>
      <c r="F230" s="15"/>
    </row>
    <row r="231" spans="1:7" x14ac:dyDescent="0.25">
      <c r="A231" s="13"/>
      <c r="B231" s="26">
        <v>12</v>
      </c>
      <c r="C231" s="68">
        <f>'01'!C231+'02'!C231+'03'!C231+'04'!C231+'05'!C231+'06'!C231+'07'!C231+'08'!C231+'09'!C231+'10'!C231+'11'!C231+'12'!C231+'13'!C231+'14'!C231+'15'!C231+'16'!C231+'17'!C231+'18'!C231+'19'!C231+'20'!C231+'21'!C231+'22'!C231+'23'!C231+'24'!C231+'25'!C231+'26'!C231+'27'!C231+'28'!C231+'29'!C231+'30'!C231</f>
        <v>0</v>
      </c>
      <c r="D231" s="14"/>
      <c r="E231" s="14"/>
      <c r="F231" s="15"/>
    </row>
    <row r="232" spans="1:7" x14ac:dyDescent="0.25">
      <c r="A232" s="13"/>
      <c r="B232" s="26">
        <v>13</v>
      </c>
      <c r="C232" s="68">
        <f>'01'!C232+'02'!C232+'03'!C232+'04'!C232+'05'!C232+'06'!C232+'07'!C232+'08'!C232+'09'!C232+'10'!C232+'11'!C232+'12'!C232+'13'!C232+'14'!C232+'15'!C232+'16'!C232+'17'!C232+'18'!C232+'19'!C232+'20'!C232+'21'!C232+'22'!C232+'23'!C232+'24'!C232+'25'!C232+'26'!C232+'27'!C232+'28'!C232+'29'!C232+'30'!C232</f>
        <v>0</v>
      </c>
      <c r="D232" s="14"/>
      <c r="E232" s="14"/>
      <c r="F232" s="15"/>
    </row>
    <row r="233" spans="1:7" x14ac:dyDescent="0.25">
      <c r="A233" s="13"/>
      <c r="B233" s="26">
        <v>14</v>
      </c>
      <c r="C233" s="68">
        <f>'01'!C233+'02'!C233+'03'!C233+'04'!C233+'05'!C233+'06'!C233+'07'!C233+'08'!C233+'09'!C233+'10'!C233+'11'!C233+'12'!C233+'13'!C233+'14'!C233+'15'!C233+'16'!C233+'17'!C233+'18'!C233+'19'!C233+'20'!C233+'21'!C233+'22'!C233+'23'!C233+'24'!C233+'25'!C233+'26'!C233+'27'!C233+'28'!C233+'29'!C233+'30'!C233</f>
        <v>0</v>
      </c>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A169:G169"/>
    <mergeCell ref="B170:D170"/>
    <mergeCell ref="A193:G193"/>
    <mergeCell ref="B194:D194"/>
    <mergeCell ref="B122:D122"/>
    <mergeCell ref="B146:D146"/>
    <mergeCell ref="A95:G95"/>
    <mergeCell ref="A121:G121"/>
    <mergeCell ref="E93:F93"/>
    <mergeCell ref="A92:G92"/>
    <mergeCell ref="A145:G145"/>
    <mergeCell ref="B96:D96"/>
    <mergeCell ref="T3:T4"/>
    <mergeCell ref="J3:J4"/>
    <mergeCell ref="L3:L4"/>
    <mergeCell ref="O3:O4"/>
    <mergeCell ref="K3:K4"/>
    <mergeCell ref="P3:P4"/>
    <mergeCell ref="Q3:Q4"/>
    <mergeCell ref="N3:N4"/>
    <mergeCell ref="R3:R4"/>
    <mergeCell ref="S2:S4"/>
    <mergeCell ref="M3:M4"/>
    <mergeCell ref="A2:G2"/>
    <mergeCell ref="A1:G1"/>
    <mergeCell ref="A91:G91"/>
    <mergeCell ref="J1:L1"/>
    <mergeCell ref="I1:I2"/>
    <mergeCell ref="A30:B31"/>
    <mergeCell ref="C65:F65"/>
    <mergeCell ref="C3:F3"/>
    <mergeCell ref="C30:F30"/>
    <mergeCell ref="C38:F38"/>
    <mergeCell ref="A35:G35"/>
    <mergeCell ref="A29:G29"/>
    <mergeCell ref="A37:G37"/>
    <mergeCell ref="A63:G63"/>
    <mergeCell ref="A64:G64"/>
  </mergeCells>
  <hyperlinks>
    <hyperlink ref="A93" r:id="rId1" xr:uid="{00000000-0004-0000-0300-000000000000}"/>
  </hyperlinks>
  <pageMargins left="0.25" right="0.25" top="0.75" bottom="0.25" header="0.3" footer="0.1"/>
  <pageSetup fitToHeight="0" pageOrder="overThenDown" orientation="portrait" r:id="rId2"/>
  <headerFooter alignWithMargins="0">
    <oddHeader>&amp;C&amp;"Arial Black,Regular"___________________________________ School District                                 Track _________________
FY ________             Report _________</oddHeader>
    <oddFooter>&amp;L&amp;A 
(districtwide totals)&amp;C&amp;P&amp;R&amp;D   &amp;T
Template last revised: 9/30/2015</oddFooter>
  </headerFooter>
  <rowBreaks count="8" manualBreakCount="8">
    <brk id="36" max="6" man="1"/>
    <brk id="62" max="6" man="1"/>
    <brk id="94" max="6" man="1"/>
    <brk id="120" max="6" man="1"/>
    <brk id="144" max="6" man="1"/>
    <brk id="168" max="16383" man="1"/>
    <brk id="192" max="16383" man="1"/>
    <brk id="215" max="16383"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SUM(C7:F7)+M7+O7-R7</f>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A169:G169"/>
    <mergeCell ref="B170:D170"/>
    <mergeCell ref="A193:G193"/>
    <mergeCell ref="B194:D194"/>
    <mergeCell ref="A121:G121"/>
    <mergeCell ref="B122:D122"/>
    <mergeCell ref="A145:G145"/>
    <mergeCell ref="B146:D146"/>
    <mergeCell ref="A92:G92"/>
    <mergeCell ref="E93:F93"/>
    <mergeCell ref="A95:G95"/>
    <mergeCell ref="B96:D96"/>
    <mergeCell ref="A91:G91"/>
    <mergeCell ref="T3:T4"/>
    <mergeCell ref="R3:R4"/>
    <mergeCell ref="I1:I2"/>
    <mergeCell ref="A64:G64"/>
    <mergeCell ref="C65:F65"/>
    <mergeCell ref="A63:G63"/>
    <mergeCell ref="A1:G1"/>
    <mergeCell ref="A2:G2"/>
    <mergeCell ref="C3:F3"/>
    <mergeCell ref="A30:B31"/>
    <mergeCell ref="A35:G35"/>
    <mergeCell ref="C38:F38"/>
    <mergeCell ref="J1:L1"/>
    <mergeCell ref="S2:S4"/>
    <mergeCell ref="O3:O4"/>
    <mergeCell ref="P3:P4"/>
    <mergeCell ref="Q3:Q4"/>
    <mergeCell ref="J3:J4"/>
    <mergeCell ref="A37:G37"/>
    <mergeCell ref="K3:K4"/>
    <mergeCell ref="L3:L4"/>
    <mergeCell ref="M3:M4"/>
    <mergeCell ref="N3:N4"/>
    <mergeCell ref="C30:F30"/>
    <mergeCell ref="A29:G29"/>
  </mergeCells>
  <hyperlinks>
    <hyperlink ref="A93" r:id="rId1" xr:uid="{00000000-0004-0000-04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6" man="1"/>
    <brk id="143" max="6" man="1"/>
    <brk id="167" max="16383" man="1"/>
    <brk id="191" max="16383" man="1"/>
    <brk id="215" max="16383" man="1"/>
  </rowBreak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6"/>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ht="15.75" customHeight="1"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ht="15.75" customHeigh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A95:G95"/>
    <mergeCell ref="B96:D96"/>
    <mergeCell ref="A121:G121"/>
    <mergeCell ref="B122:D122"/>
    <mergeCell ref="A145:G145"/>
    <mergeCell ref="A169:G169"/>
    <mergeCell ref="B170:D170"/>
    <mergeCell ref="A193:G193"/>
    <mergeCell ref="B194:D194"/>
    <mergeCell ref="B146:D146"/>
    <mergeCell ref="T3:T4"/>
    <mergeCell ref="R3:R4"/>
    <mergeCell ref="A64:G64"/>
    <mergeCell ref="C65:F65"/>
    <mergeCell ref="A91:G91"/>
    <mergeCell ref="O3:O4"/>
    <mergeCell ref="P3:P4"/>
    <mergeCell ref="Q3:Q4"/>
    <mergeCell ref="E93:F93"/>
    <mergeCell ref="A63:G63"/>
    <mergeCell ref="A1:G1"/>
    <mergeCell ref="A2:G2"/>
    <mergeCell ref="C3:F3"/>
    <mergeCell ref="A30:B31"/>
    <mergeCell ref="C30:F30"/>
    <mergeCell ref="A35:G35"/>
    <mergeCell ref="C38:F38"/>
    <mergeCell ref="A92:G92"/>
    <mergeCell ref="I1:I2"/>
    <mergeCell ref="A29:G29"/>
    <mergeCell ref="A37:G37"/>
    <mergeCell ref="J1:L1"/>
    <mergeCell ref="S2:S4"/>
    <mergeCell ref="J3:J4"/>
    <mergeCell ref="K3:K4"/>
    <mergeCell ref="L3:L4"/>
    <mergeCell ref="M3:M4"/>
    <mergeCell ref="N3:N4"/>
  </mergeCells>
  <hyperlinks>
    <hyperlink ref="A93" r:id="rId1" xr:uid="{00000000-0004-0000-05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7" max="16383" man="1"/>
    <brk id="191" max="16383" man="1"/>
    <brk id="215" max="16383" man="1"/>
  </rowBreak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7"/>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06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8"/>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07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9"/>
  <dimension ref="A1:AP239"/>
  <sheetViews>
    <sheetView view="pageBreakPreview" zoomScaleNormal="85" zoomScaleSheetLayoutView="100" zoomScalePageLayoutView="85" workbookViewId="0">
      <selection sqref="A1:G1"/>
    </sheetView>
  </sheetViews>
  <sheetFormatPr defaultColWidth="10.75" defaultRowHeight="15.75" x14ac:dyDescent="0.25"/>
  <cols>
    <col min="1" max="1" width="17.875" style="28" customWidth="1"/>
    <col min="2" max="2" width="9.5" style="13" customWidth="1"/>
    <col min="3" max="3" width="12.875" style="59" customWidth="1"/>
    <col min="4" max="4" width="12.875" style="60" customWidth="1"/>
    <col min="5" max="6" width="12.875" style="59" customWidth="1"/>
    <col min="7" max="7" width="16.625" style="15" customWidth="1"/>
    <col min="8" max="8" width="31" style="15" customWidth="1"/>
    <col min="9" max="9" width="19.875" style="15" customWidth="1"/>
    <col min="10" max="10" width="9.875" style="15" customWidth="1"/>
    <col min="11" max="13" width="14.5" style="15" customWidth="1"/>
    <col min="14" max="14" width="15.5" style="15" customWidth="1"/>
    <col min="15" max="17" width="14.5" style="15" customWidth="1"/>
    <col min="18" max="18" width="21.125" style="15" customWidth="1"/>
    <col min="19" max="19" width="19" style="15" customWidth="1"/>
    <col min="20" max="20" width="10.625" style="15" customWidth="1"/>
    <col min="21" max="21" width="1.875" style="13" customWidth="1"/>
    <col min="22" max="22" width="9.25" style="15" customWidth="1"/>
    <col min="23" max="23" width="7.75" style="13" customWidth="1"/>
    <col min="24" max="24" width="6.25" style="13" customWidth="1"/>
    <col min="25" max="25" width="6.625" style="13" bestFit="1" customWidth="1"/>
    <col min="26" max="26" width="7.875" style="13" customWidth="1"/>
    <col min="27" max="27" width="10.25" style="13" customWidth="1"/>
    <col min="28" max="29" width="8.75" style="13" customWidth="1"/>
    <col min="30" max="30" width="10" style="13" customWidth="1"/>
    <col min="31" max="31" width="10.75" style="13" customWidth="1"/>
    <col min="32" max="32" width="10.75" style="19" customWidth="1"/>
    <col min="33" max="33" width="8.5" style="13" customWidth="1"/>
    <col min="34" max="34" width="8.75" style="13" customWidth="1"/>
    <col min="35" max="35" width="9.75" style="13" customWidth="1"/>
    <col min="36" max="36" width="10.75" style="13"/>
    <col min="37" max="37" width="13.75" style="13" customWidth="1"/>
    <col min="38" max="38" width="11.75" style="13" customWidth="1"/>
    <col min="39" max="39" width="10.75" style="13"/>
    <col min="40" max="40" width="13.75" style="13" customWidth="1"/>
    <col min="41" max="16384" width="10.75" style="13"/>
  </cols>
  <sheetData>
    <row r="1" spans="1:40" s="7" customFormat="1" ht="28.9" customHeight="1" thickBot="1" x14ac:dyDescent="0.4">
      <c r="A1" s="143" t="s">
        <v>48</v>
      </c>
      <c r="B1" s="144"/>
      <c r="C1" s="144"/>
      <c r="D1" s="144"/>
      <c r="E1" s="144"/>
      <c r="F1" s="144"/>
      <c r="G1" s="145"/>
      <c r="H1" s="83" t="s">
        <v>110</v>
      </c>
      <c r="I1" s="149" t="s">
        <v>50</v>
      </c>
      <c r="J1" s="146" t="s">
        <v>51</v>
      </c>
      <c r="K1" s="147"/>
      <c r="L1" s="148"/>
      <c r="M1" s="96"/>
      <c r="N1" s="95"/>
      <c r="O1" s="96"/>
      <c r="P1" s="95"/>
      <c r="Q1" s="95"/>
      <c r="R1" s="95"/>
      <c r="S1" s="97" t="s">
        <v>52</v>
      </c>
      <c r="T1" s="97"/>
      <c r="AC1" s="8"/>
    </row>
    <row r="2" spans="1:40" s="9" customFormat="1" ht="32.65" customHeight="1" x14ac:dyDescent="0.25">
      <c r="A2" s="137" t="s">
        <v>53</v>
      </c>
      <c r="B2" s="137"/>
      <c r="C2" s="137"/>
      <c r="D2" s="137"/>
      <c r="E2" s="137"/>
      <c r="F2" s="137"/>
      <c r="G2" s="137"/>
      <c r="H2" s="83" t="s">
        <v>111</v>
      </c>
      <c r="I2" s="149"/>
      <c r="J2" s="85" t="s">
        <v>55</v>
      </c>
      <c r="K2" s="90" t="s">
        <v>56</v>
      </c>
      <c r="L2" s="86" t="s">
        <v>57</v>
      </c>
      <c r="M2" s="91" t="s">
        <v>58</v>
      </c>
      <c r="N2" s="26" t="s">
        <v>59</v>
      </c>
      <c r="O2" s="92" t="s">
        <v>60</v>
      </c>
      <c r="P2" s="26" t="s">
        <v>61</v>
      </c>
      <c r="Q2" s="26"/>
      <c r="R2" s="92" t="s">
        <v>62</v>
      </c>
      <c r="S2" s="162" t="s">
        <v>63</v>
      </c>
      <c r="Z2" s="10"/>
      <c r="AA2" s="11"/>
    </row>
    <row r="3" spans="1:40" ht="17.45" customHeight="1" x14ac:dyDescent="0.3">
      <c r="A3" s="12"/>
      <c r="C3" s="151" t="s">
        <v>64</v>
      </c>
      <c r="D3" s="151"/>
      <c r="E3" s="151"/>
      <c r="F3" s="151"/>
      <c r="G3" s="14"/>
      <c r="H3" s="82" t="s">
        <v>7</v>
      </c>
      <c r="I3" s="13"/>
      <c r="J3" s="156" t="s">
        <v>65</v>
      </c>
      <c r="K3" s="160" t="s">
        <v>66</v>
      </c>
      <c r="L3" s="158"/>
      <c r="M3" s="162" t="s">
        <v>67</v>
      </c>
      <c r="N3" s="125" t="s">
        <v>68</v>
      </c>
      <c r="O3" s="155" t="s">
        <v>69</v>
      </c>
      <c r="P3" s="125" t="s">
        <v>70</v>
      </c>
      <c r="Q3" s="125" t="s">
        <v>71</v>
      </c>
      <c r="R3" s="125" t="s">
        <v>72</v>
      </c>
      <c r="S3" s="162"/>
      <c r="T3" s="154" t="s">
        <v>73</v>
      </c>
      <c r="U3" s="84"/>
      <c r="V3" s="17"/>
      <c r="W3" s="17"/>
      <c r="AC3" s="18"/>
      <c r="AD3" s="19"/>
      <c r="AF3" s="13"/>
    </row>
    <row r="4" spans="1:40" ht="16.5" thickBot="1" x14ac:dyDescent="0.3">
      <c r="A4" s="1"/>
      <c r="B4" s="61" t="s">
        <v>10</v>
      </c>
      <c r="C4" s="64" t="s">
        <v>74</v>
      </c>
      <c r="D4" s="63" t="s">
        <v>29</v>
      </c>
      <c r="E4" s="62" t="s">
        <v>30</v>
      </c>
      <c r="F4" s="62" t="s">
        <v>31</v>
      </c>
      <c r="I4" s="61" t="s">
        <v>10</v>
      </c>
      <c r="J4" s="157"/>
      <c r="K4" s="161"/>
      <c r="L4" s="159"/>
      <c r="M4" s="162"/>
      <c r="N4" s="125"/>
      <c r="O4" s="155"/>
      <c r="P4" s="125"/>
      <c r="Q4" s="125"/>
      <c r="R4" s="125"/>
      <c r="S4" s="162"/>
      <c r="T4" s="155"/>
      <c r="U4" s="37"/>
      <c r="V4" s="17"/>
      <c r="W4" s="17"/>
      <c r="AD4" s="19"/>
      <c r="AF4" s="13"/>
    </row>
    <row r="5" spans="1:40" x14ac:dyDescent="0.25">
      <c r="A5" s="23"/>
      <c r="B5" s="2">
        <v>1</v>
      </c>
      <c r="C5" s="68"/>
      <c r="D5" s="68"/>
      <c r="E5" s="68"/>
      <c r="F5" s="68"/>
      <c r="G5" s="14"/>
      <c r="H5" s="14"/>
      <c r="I5" s="2">
        <v>1</v>
      </c>
      <c r="J5" s="87">
        <f>Calendar!B3</f>
        <v>0</v>
      </c>
      <c r="K5" s="68"/>
      <c r="L5" s="88">
        <f>J5*K5</f>
        <v>0</v>
      </c>
      <c r="M5" s="68"/>
      <c r="N5" s="2">
        <f>L5-M5</f>
        <v>0</v>
      </c>
      <c r="O5" s="68"/>
      <c r="P5" s="2">
        <f>N5-O5</f>
        <v>0</v>
      </c>
      <c r="Q5" s="99">
        <f>IF(J5=0,0,P5/N5)</f>
        <v>0</v>
      </c>
      <c r="R5" s="68"/>
      <c r="S5" s="14">
        <f>SUM(C5:F5)+M5+O5-R5</f>
        <v>0</v>
      </c>
      <c r="T5" s="94" t="str">
        <f>IF(S5=L5, "TRUE", "FALSE")</f>
        <v>TRUE</v>
      </c>
      <c r="U5" s="84"/>
      <c r="V5" s="17"/>
      <c r="W5" s="17"/>
      <c r="X5" s="17"/>
      <c r="AC5" s="18"/>
      <c r="AD5" s="19"/>
      <c r="AF5" s="13"/>
    </row>
    <row r="6" spans="1:40" x14ac:dyDescent="0.25">
      <c r="A6" s="23"/>
      <c r="B6" s="2">
        <v>2</v>
      </c>
      <c r="C6" s="68"/>
      <c r="D6" s="68"/>
      <c r="E6" s="68"/>
      <c r="F6" s="68"/>
      <c r="G6" s="14"/>
      <c r="H6" s="14"/>
      <c r="I6" s="2">
        <v>2</v>
      </c>
      <c r="J6" s="87">
        <f>Calendar!B4</f>
        <v>0</v>
      </c>
      <c r="K6" s="68"/>
      <c r="L6" s="88">
        <f t="shared" ref="L6:L18" si="0">J6*K6</f>
        <v>0</v>
      </c>
      <c r="M6" s="68"/>
      <c r="N6" s="2">
        <f t="shared" ref="N6:N18" si="1">L6-M6</f>
        <v>0</v>
      </c>
      <c r="O6" s="68"/>
      <c r="P6" s="2">
        <f t="shared" ref="P6:P18" si="2">N6-O6</f>
        <v>0</v>
      </c>
      <c r="Q6" s="99">
        <f t="shared" ref="Q6:Q18" si="3">IF(J6=0,0,P6/N6)</f>
        <v>0</v>
      </c>
      <c r="R6" s="68"/>
      <c r="S6" s="14">
        <f t="shared" ref="S6:S18" si="4">SUM(C6:F6)+M6+O6-R6</f>
        <v>0</v>
      </c>
      <c r="T6" s="94" t="str">
        <f t="shared" ref="T6:T18" si="5">IF(S6=L6, "TRUE", "FALSE")</f>
        <v>TRUE</v>
      </c>
      <c r="U6" s="40"/>
      <c r="V6" s="13"/>
      <c r="AD6" s="19"/>
      <c r="AF6" s="13"/>
    </row>
    <row r="7" spans="1:40" x14ac:dyDescent="0.25">
      <c r="A7" s="23"/>
      <c r="B7" s="2">
        <v>3</v>
      </c>
      <c r="C7" s="68"/>
      <c r="D7" s="68"/>
      <c r="E7" s="68"/>
      <c r="F7" s="68"/>
      <c r="G7" s="14"/>
      <c r="H7" s="14"/>
      <c r="I7" s="2">
        <v>3</v>
      </c>
      <c r="J7" s="87">
        <f>Calendar!B5</f>
        <v>0</v>
      </c>
      <c r="K7" s="68"/>
      <c r="L7" s="88">
        <f t="shared" si="0"/>
        <v>0</v>
      </c>
      <c r="M7" s="68"/>
      <c r="N7" s="2">
        <f t="shared" si="1"/>
        <v>0</v>
      </c>
      <c r="O7" s="68"/>
      <c r="P7" s="2">
        <f t="shared" si="2"/>
        <v>0</v>
      </c>
      <c r="Q7" s="99">
        <f t="shared" si="3"/>
        <v>0</v>
      </c>
      <c r="R7" s="68"/>
      <c r="S7" s="14">
        <f t="shared" si="4"/>
        <v>0</v>
      </c>
      <c r="T7" s="94" t="str">
        <f t="shared" si="5"/>
        <v>TRUE</v>
      </c>
      <c r="U7" s="37"/>
      <c r="V7" s="13"/>
      <c r="AD7" s="19"/>
      <c r="AF7" s="13"/>
    </row>
    <row r="8" spans="1:40" x14ac:dyDescent="0.25">
      <c r="A8" s="23"/>
      <c r="B8" s="2">
        <v>4</v>
      </c>
      <c r="C8" s="68"/>
      <c r="D8" s="68"/>
      <c r="E8" s="68"/>
      <c r="F8" s="68"/>
      <c r="G8" s="14"/>
      <c r="H8" s="14"/>
      <c r="I8" s="2">
        <v>4</v>
      </c>
      <c r="J8" s="87">
        <f>Calendar!B6</f>
        <v>0</v>
      </c>
      <c r="K8" s="68"/>
      <c r="L8" s="88">
        <f t="shared" si="0"/>
        <v>0</v>
      </c>
      <c r="M8" s="68"/>
      <c r="N8" s="2">
        <f t="shared" si="1"/>
        <v>0</v>
      </c>
      <c r="O8" s="68"/>
      <c r="P8" s="2">
        <f t="shared" si="2"/>
        <v>0</v>
      </c>
      <c r="Q8" s="99">
        <f t="shared" si="3"/>
        <v>0</v>
      </c>
      <c r="R8" s="68"/>
      <c r="S8" s="14">
        <f t="shared" si="4"/>
        <v>0</v>
      </c>
      <c r="T8" s="94" t="str">
        <f t="shared" si="5"/>
        <v>TRUE</v>
      </c>
      <c r="U8" s="37"/>
      <c r="V8" s="13"/>
      <c r="AD8" s="19"/>
      <c r="AF8" s="13"/>
    </row>
    <row r="9" spans="1:40" x14ac:dyDescent="0.25">
      <c r="A9" s="23"/>
      <c r="B9" s="2">
        <v>5</v>
      </c>
      <c r="C9" s="68"/>
      <c r="D9" s="68"/>
      <c r="E9" s="68"/>
      <c r="F9" s="68"/>
      <c r="G9" s="14"/>
      <c r="H9" s="14"/>
      <c r="I9" s="2">
        <v>5</v>
      </c>
      <c r="J9" s="87">
        <f>Calendar!B7</f>
        <v>0</v>
      </c>
      <c r="K9" s="68"/>
      <c r="L9" s="88">
        <f t="shared" si="0"/>
        <v>0</v>
      </c>
      <c r="M9" s="68"/>
      <c r="N9" s="2">
        <f t="shared" si="1"/>
        <v>0</v>
      </c>
      <c r="O9" s="68"/>
      <c r="P9" s="2">
        <f t="shared" si="2"/>
        <v>0</v>
      </c>
      <c r="Q9" s="99">
        <f t="shared" si="3"/>
        <v>0</v>
      </c>
      <c r="R9" s="68"/>
      <c r="S9" s="14">
        <f t="shared" si="4"/>
        <v>0</v>
      </c>
      <c r="T9" s="94" t="str">
        <f t="shared" si="5"/>
        <v>TRUE</v>
      </c>
      <c r="U9" s="40"/>
      <c r="V9" s="13"/>
      <c r="Z9" s="15"/>
      <c r="AA9" s="15"/>
      <c r="AB9" s="15"/>
      <c r="AC9" s="15"/>
      <c r="AD9" s="19"/>
      <c r="AF9" s="13"/>
    </row>
    <row r="10" spans="1:40" x14ac:dyDescent="0.25">
      <c r="A10" s="23"/>
      <c r="B10" s="2">
        <v>6</v>
      </c>
      <c r="C10" s="68"/>
      <c r="D10" s="68"/>
      <c r="E10" s="68"/>
      <c r="F10" s="68"/>
      <c r="G10" s="14"/>
      <c r="H10" s="14"/>
      <c r="I10" s="2">
        <v>6</v>
      </c>
      <c r="J10" s="87">
        <f>Calendar!B8</f>
        <v>0</v>
      </c>
      <c r="K10" s="68"/>
      <c r="L10" s="88">
        <f t="shared" si="0"/>
        <v>0</v>
      </c>
      <c r="M10" s="68"/>
      <c r="N10" s="2">
        <f t="shared" si="1"/>
        <v>0</v>
      </c>
      <c r="O10" s="68"/>
      <c r="P10" s="2">
        <f t="shared" si="2"/>
        <v>0</v>
      </c>
      <c r="Q10" s="99">
        <f t="shared" si="3"/>
        <v>0</v>
      </c>
      <c r="R10" s="68"/>
      <c r="S10" s="14">
        <f t="shared" si="4"/>
        <v>0</v>
      </c>
      <c r="T10" s="94" t="str">
        <f t="shared" si="5"/>
        <v>TRUE</v>
      </c>
      <c r="U10" s="37"/>
      <c r="V10" s="13"/>
      <c r="AD10" s="19"/>
      <c r="AF10" s="13"/>
    </row>
    <row r="11" spans="1:40" x14ac:dyDescent="0.25">
      <c r="A11" s="23"/>
      <c r="B11" s="2">
        <v>7</v>
      </c>
      <c r="C11" s="68"/>
      <c r="D11" s="68"/>
      <c r="E11" s="68"/>
      <c r="F11" s="68"/>
      <c r="G11" s="14"/>
      <c r="H11" s="14"/>
      <c r="I11" s="2">
        <v>7</v>
      </c>
      <c r="J11" s="87">
        <f>Calendar!B9</f>
        <v>0</v>
      </c>
      <c r="K11" s="68"/>
      <c r="L11" s="88">
        <f t="shared" si="0"/>
        <v>0</v>
      </c>
      <c r="M11" s="68"/>
      <c r="N11" s="2">
        <f t="shared" si="1"/>
        <v>0</v>
      </c>
      <c r="O11" s="68"/>
      <c r="P11" s="2">
        <f t="shared" si="2"/>
        <v>0</v>
      </c>
      <c r="Q11" s="99">
        <f t="shared" si="3"/>
        <v>0</v>
      </c>
      <c r="R11" s="68"/>
      <c r="S11" s="14">
        <f t="shared" si="4"/>
        <v>0</v>
      </c>
      <c r="T11" s="94" t="str">
        <f t="shared" si="5"/>
        <v>TRUE</v>
      </c>
      <c r="U11" s="40"/>
      <c r="V11" s="16"/>
      <c r="W11" s="16"/>
      <c r="AD11" s="19"/>
      <c r="AF11" s="13"/>
    </row>
    <row r="12" spans="1:40" x14ac:dyDescent="0.25">
      <c r="A12" s="23"/>
      <c r="B12" s="2">
        <v>8</v>
      </c>
      <c r="C12" s="68"/>
      <c r="D12" s="68"/>
      <c r="E12" s="68"/>
      <c r="F12" s="68"/>
      <c r="G12" s="14"/>
      <c r="H12" s="14"/>
      <c r="I12" s="2">
        <v>8</v>
      </c>
      <c r="J12" s="87">
        <f>Calendar!B10</f>
        <v>0</v>
      </c>
      <c r="K12" s="68"/>
      <c r="L12" s="88">
        <f t="shared" si="0"/>
        <v>0</v>
      </c>
      <c r="M12" s="68"/>
      <c r="N12" s="2">
        <f t="shared" si="1"/>
        <v>0</v>
      </c>
      <c r="O12" s="68"/>
      <c r="P12" s="2">
        <f t="shared" si="2"/>
        <v>0</v>
      </c>
      <c r="Q12" s="99">
        <f t="shared" si="3"/>
        <v>0</v>
      </c>
      <c r="R12" s="68"/>
      <c r="S12" s="14">
        <f t="shared" si="4"/>
        <v>0</v>
      </c>
      <c r="T12" s="94" t="str">
        <f t="shared" si="5"/>
        <v>TRUE</v>
      </c>
      <c r="U12" s="40"/>
      <c r="V12" s="16"/>
      <c r="W12" s="17"/>
      <c r="AD12" s="19"/>
      <c r="AF12" s="13"/>
      <c r="AN12" s="16"/>
    </row>
    <row r="13" spans="1:40" x14ac:dyDescent="0.25">
      <c r="A13" s="23"/>
      <c r="B13" s="2">
        <v>9</v>
      </c>
      <c r="C13" s="68"/>
      <c r="D13" s="68"/>
      <c r="E13" s="68"/>
      <c r="F13" s="68"/>
      <c r="G13" s="14"/>
      <c r="H13" s="14"/>
      <c r="I13" s="2">
        <v>9</v>
      </c>
      <c r="J13" s="87">
        <f>Calendar!B11</f>
        <v>0</v>
      </c>
      <c r="K13" s="68"/>
      <c r="L13" s="88">
        <f t="shared" si="0"/>
        <v>0</v>
      </c>
      <c r="M13" s="68"/>
      <c r="N13" s="2">
        <f t="shared" si="1"/>
        <v>0</v>
      </c>
      <c r="O13" s="68"/>
      <c r="P13" s="2">
        <f t="shared" si="2"/>
        <v>0</v>
      </c>
      <c r="Q13" s="99">
        <f t="shared" si="3"/>
        <v>0</v>
      </c>
      <c r="R13" s="68"/>
      <c r="S13" s="14">
        <f t="shared" si="4"/>
        <v>0</v>
      </c>
      <c r="T13" s="94" t="str">
        <f t="shared" si="5"/>
        <v>TRUE</v>
      </c>
      <c r="U13" s="40"/>
      <c r="V13" s="16"/>
      <c r="W13" s="17"/>
      <c r="AD13" s="19"/>
      <c r="AF13" s="13"/>
    </row>
    <row r="14" spans="1:40" x14ac:dyDescent="0.25">
      <c r="A14" s="23"/>
      <c r="B14" s="2">
        <v>10</v>
      </c>
      <c r="C14" s="68"/>
      <c r="D14" s="68"/>
      <c r="E14" s="68"/>
      <c r="F14" s="68"/>
      <c r="G14" s="14"/>
      <c r="H14" s="14"/>
      <c r="I14" s="2">
        <v>10</v>
      </c>
      <c r="J14" s="87">
        <f>Calendar!B12</f>
        <v>0</v>
      </c>
      <c r="K14" s="68"/>
      <c r="L14" s="88">
        <f t="shared" si="0"/>
        <v>0</v>
      </c>
      <c r="M14" s="68"/>
      <c r="N14" s="2">
        <f t="shared" si="1"/>
        <v>0</v>
      </c>
      <c r="O14" s="68"/>
      <c r="P14" s="2">
        <f t="shared" si="2"/>
        <v>0</v>
      </c>
      <c r="Q14" s="99">
        <f t="shared" si="3"/>
        <v>0</v>
      </c>
      <c r="R14" s="68"/>
      <c r="S14" s="14">
        <f t="shared" si="4"/>
        <v>0</v>
      </c>
      <c r="T14" s="94" t="str">
        <f t="shared" si="5"/>
        <v>TRUE</v>
      </c>
      <c r="U14" s="40"/>
      <c r="V14" s="16"/>
      <c r="W14" s="17"/>
      <c r="AD14" s="19"/>
      <c r="AF14" s="13"/>
    </row>
    <row r="15" spans="1:40" x14ac:dyDescent="0.25">
      <c r="A15" s="23"/>
      <c r="B15" s="2">
        <v>11</v>
      </c>
      <c r="C15" s="68"/>
      <c r="D15" s="68"/>
      <c r="E15" s="68"/>
      <c r="F15" s="68"/>
      <c r="G15" s="14"/>
      <c r="H15" s="14"/>
      <c r="I15" s="2">
        <v>11</v>
      </c>
      <c r="J15" s="87">
        <f>Calendar!B13</f>
        <v>0</v>
      </c>
      <c r="K15" s="68"/>
      <c r="L15" s="88">
        <f t="shared" si="0"/>
        <v>0</v>
      </c>
      <c r="M15" s="68"/>
      <c r="N15" s="2">
        <f t="shared" si="1"/>
        <v>0</v>
      </c>
      <c r="O15" s="68"/>
      <c r="P15" s="2">
        <f t="shared" si="2"/>
        <v>0</v>
      </c>
      <c r="Q15" s="99">
        <f>IF(J15=0,0,P15/N15)</f>
        <v>0</v>
      </c>
      <c r="R15" s="68"/>
      <c r="S15" s="14">
        <f t="shared" si="4"/>
        <v>0</v>
      </c>
      <c r="T15" s="94" t="str">
        <f t="shared" si="5"/>
        <v>TRUE</v>
      </c>
      <c r="U15" s="40"/>
      <c r="V15" s="16"/>
      <c r="W15" s="17"/>
      <c r="AD15" s="19"/>
      <c r="AF15" s="13"/>
      <c r="AN15" s="16"/>
    </row>
    <row r="16" spans="1:40" x14ac:dyDescent="0.25">
      <c r="A16" s="23"/>
      <c r="B16" s="2">
        <v>12</v>
      </c>
      <c r="C16" s="68"/>
      <c r="D16" s="68"/>
      <c r="E16" s="68"/>
      <c r="F16" s="68"/>
      <c r="G16" s="14"/>
      <c r="H16" s="14"/>
      <c r="I16" s="2">
        <v>12</v>
      </c>
      <c r="J16" s="87">
        <f>Calendar!B14</f>
        <v>0</v>
      </c>
      <c r="K16" s="68"/>
      <c r="L16" s="88">
        <f t="shared" si="0"/>
        <v>0</v>
      </c>
      <c r="M16" s="68"/>
      <c r="N16" s="2">
        <f t="shared" si="1"/>
        <v>0</v>
      </c>
      <c r="O16" s="68"/>
      <c r="P16" s="2">
        <f t="shared" si="2"/>
        <v>0</v>
      </c>
      <c r="Q16" s="99">
        <f>IF(J16=0,0,P16/N16)</f>
        <v>0</v>
      </c>
      <c r="R16" s="68"/>
      <c r="S16" s="14">
        <f t="shared" si="4"/>
        <v>0</v>
      </c>
      <c r="T16" s="94" t="str">
        <f t="shared" si="5"/>
        <v>TRUE</v>
      </c>
      <c r="U16" s="40"/>
      <c r="V16" s="16"/>
      <c r="W16" s="17"/>
      <c r="AD16" s="19"/>
      <c r="AF16" s="13"/>
    </row>
    <row r="17" spans="1:32" x14ac:dyDescent="0.25">
      <c r="A17" s="23"/>
      <c r="B17" s="2">
        <v>13</v>
      </c>
      <c r="C17" s="68"/>
      <c r="D17" s="68"/>
      <c r="E17" s="68"/>
      <c r="F17" s="68"/>
      <c r="G17" s="14"/>
      <c r="H17" s="14"/>
      <c r="I17" s="2">
        <v>13</v>
      </c>
      <c r="J17" s="87">
        <f>Calendar!B15</f>
        <v>0</v>
      </c>
      <c r="K17" s="68"/>
      <c r="L17" s="88">
        <f t="shared" si="0"/>
        <v>0</v>
      </c>
      <c r="M17" s="68"/>
      <c r="N17" s="2">
        <f t="shared" si="1"/>
        <v>0</v>
      </c>
      <c r="O17" s="68"/>
      <c r="P17" s="2">
        <f t="shared" si="2"/>
        <v>0</v>
      </c>
      <c r="Q17" s="99">
        <f>IF(J17=0,0,P17/N17)</f>
        <v>0</v>
      </c>
      <c r="R17" s="68"/>
      <c r="S17" s="14">
        <f t="shared" si="4"/>
        <v>0</v>
      </c>
      <c r="T17" s="94" t="str">
        <f t="shared" si="5"/>
        <v>TRUE</v>
      </c>
      <c r="U17" s="40"/>
      <c r="V17" s="16"/>
      <c r="W17" s="17"/>
      <c r="X17" s="17"/>
      <c r="AD17" s="19"/>
      <c r="AF17" s="13"/>
    </row>
    <row r="18" spans="1:32" x14ac:dyDescent="0.25">
      <c r="A18" s="23"/>
      <c r="B18" s="2">
        <v>14</v>
      </c>
      <c r="C18" s="68"/>
      <c r="D18" s="68"/>
      <c r="E18" s="68"/>
      <c r="F18" s="68"/>
      <c r="G18" s="14"/>
      <c r="H18" s="14"/>
      <c r="I18" s="2">
        <v>14</v>
      </c>
      <c r="J18" s="89">
        <f>Calendar!B16</f>
        <v>0</v>
      </c>
      <c r="K18" s="98"/>
      <c r="L18" s="93">
        <f t="shared" si="0"/>
        <v>0</v>
      </c>
      <c r="M18" s="68"/>
      <c r="N18" s="2">
        <f t="shared" si="1"/>
        <v>0</v>
      </c>
      <c r="O18" s="68"/>
      <c r="P18" s="2">
        <f t="shared" si="2"/>
        <v>0</v>
      </c>
      <c r="Q18" s="99">
        <f t="shared" si="3"/>
        <v>0</v>
      </c>
      <c r="R18" s="68"/>
      <c r="S18" s="14">
        <f t="shared" si="4"/>
        <v>0</v>
      </c>
      <c r="T18" s="94" t="str">
        <f t="shared" si="5"/>
        <v>TRUE</v>
      </c>
      <c r="U18" s="40"/>
      <c r="W18" s="17"/>
      <c r="X18" s="17"/>
      <c r="AD18" s="19"/>
      <c r="AF18" s="13"/>
    </row>
    <row r="19" spans="1:32" x14ac:dyDescent="0.25">
      <c r="A19" s="24"/>
      <c r="B19" s="2"/>
      <c r="C19" s="20"/>
      <c r="D19" s="21"/>
      <c r="E19" s="22"/>
      <c r="F19" s="22"/>
      <c r="G19" s="14"/>
      <c r="H19" s="14"/>
      <c r="I19" s="14"/>
      <c r="J19" s="14"/>
      <c r="N19" s="2"/>
      <c r="P19" s="14"/>
      <c r="Q19" s="14"/>
      <c r="R19" s="14"/>
      <c r="U19" s="15"/>
      <c r="V19" s="16"/>
      <c r="W19" s="17"/>
      <c r="X19" s="17"/>
      <c r="AD19" s="19"/>
      <c r="AF19" s="13"/>
    </row>
    <row r="20" spans="1:32" x14ac:dyDescent="0.25">
      <c r="A20" s="25" t="s">
        <v>75</v>
      </c>
      <c r="B20" s="26">
        <f>SUMIF(Calendar!$D$3:$D$16,"&lt;1/1/2026",Calendar!$B$3:$B$16)</f>
        <v>0</v>
      </c>
      <c r="C20" s="2">
        <f>SUMIF(Calendar!$D$3:$D$16,"&lt;1/1/2026",C5:C18)</f>
        <v>0</v>
      </c>
      <c r="D20" s="2">
        <f>SUMIF(Calendar!$D$3:$D$16,"&lt;1/1/2026",D5:D18)</f>
        <v>0</v>
      </c>
      <c r="E20" s="2">
        <f>SUMIF(Calendar!$D$3:$D$16,"&lt;1/1/2026",E5:E18)</f>
        <v>0</v>
      </c>
      <c r="F20" s="2">
        <f>SUMIF(Calendar!$D$3:$D$16,"&lt;1/1/2026",F5:F18)</f>
        <v>0</v>
      </c>
      <c r="G20" s="27" t="s">
        <v>76</v>
      </c>
      <c r="U20" s="15"/>
      <c r="V20" s="16"/>
      <c r="W20" s="17"/>
      <c r="X20" s="17"/>
      <c r="Y20" s="17"/>
      <c r="AD20" s="19"/>
      <c r="AF20" s="13"/>
    </row>
    <row r="21" spans="1:32" s="28" customFormat="1" x14ac:dyDescent="0.25">
      <c r="A21" s="27" t="s">
        <v>77</v>
      </c>
      <c r="B21" s="29" t="s">
        <v>78</v>
      </c>
      <c r="C21" s="30">
        <f>IF($B$20=0,0,C20/$B20)</f>
        <v>0</v>
      </c>
      <c r="D21" s="30">
        <f>IF($B$20=0,0,D20/$B20)</f>
        <v>0</v>
      </c>
      <c r="E21" s="30">
        <f>IF($B$20=0,0,E20/$B20)</f>
        <v>0</v>
      </c>
      <c r="F21" s="30">
        <f>IF($B$20=0,0,F20/$B20)</f>
        <v>0</v>
      </c>
      <c r="G21" s="31">
        <f>SUM(C21:F21)</f>
        <v>0</v>
      </c>
      <c r="H21" s="32"/>
      <c r="I21" s="32"/>
      <c r="J21" s="32"/>
      <c r="K21" s="32"/>
      <c r="L21" s="32"/>
      <c r="M21" s="32"/>
      <c r="N21" s="32"/>
      <c r="O21" s="32"/>
      <c r="P21" s="32"/>
      <c r="Q21" s="32"/>
      <c r="R21" s="32"/>
      <c r="S21" s="32"/>
      <c r="T21" s="32"/>
      <c r="U21" s="32"/>
      <c r="V21" s="33"/>
      <c r="W21" s="34"/>
      <c r="X21" s="34"/>
      <c r="AD21" s="35"/>
    </row>
    <row r="22" spans="1:32" x14ac:dyDescent="0.25">
      <c r="A22" s="24"/>
      <c r="B22" s="2"/>
      <c r="C22" s="20"/>
      <c r="D22" s="21"/>
      <c r="E22" s="22"/>
      <c r="F22" s="22"/>
      <c r="G22" s="14"/>
      <c r="H22" s="14"/>
      <c r="I22" s="14"/>
      <c r="J22" s="14"/>
      <c r="N22" s="14"/>
      <c r="P22" s="14"/>
      <c r="Q22" s="14"/>
      <c r="R22" s="14"/>
      <c r="U22" s="15"/>
      <c r="V22" s="16"/>
      <c r="W22" s="17"/>
      <c r="X22" s="17"/>
      <c r="AD22" s="19"/>
      <c r="AF22" s="13"/>
    </row>
    <row r="23" spans="1:32" x14ac:dyDescent="0.25">
      <c r="A23" s="25" t="s">
        <v>79</v>
      </c>
      <c r="B23" s="26">
        <f>SUMIF(Calendar!$D$3:$D$16,"&lt;4/16/2026",Calendar!$B$3:$B$16)</f>
        <v>0</v>
      </c>
      <c r="C23" s="2">
        <f>SUMIF(Calendar!$D$3:$D$16,"&lt;4/16/2026",C5:C18)</f>
        <v>0</v>
      </c>
      <c r="D23" s="2">
        <f>SUMIF(Calendar!$D$3:$D$16,"&lt;4/16/2026",D5:D18)</f>
        <v>0</v>
      </c>
      <c r="E23" s="2">
        <f>SUMIF(Calendar!$D$3:$D$16,"&lt;4/16/2026",E5:E18)</f>
        <v>0</v>
      </c>
      <c r="F23" s="2">
        <f>SUMIF(Calendar!$D$3:$D$16,"&lt;4/16/2026",F5:F18)</f>
        <v>0</v>
      </c>
      <c r="G23" s="27" t="s">
        <v>80</v>
      </c>
      <c r="U23" s="15"/>
      <c r="V23" s="16"/>
      <c r="W23" s="17"/>
      <c r="X23" s="17"/>
      <c r="Y23" s="17"/>
      <c r="AD23" s="19"/>
      <c r="AF23" s="13"/>
    </row>
    <row r="24" spans="1:32" s="28" customFormat="1" x14ac:dyDescent="0.25">
      <c r="A24" s="27" t="s">
        <v>81</v>
      </c>
      <c r="B24" s="29" t="s">
        <v>78</v>
      </c>
      <c r="C24" s="30">
        <f>IF($B$23=0,0,C23/$B23)</f>
        <v>0</v>
      </c>
      <c r="D24" s="30">
        <f>IF($B$23=0,0,D23/$B23)</f>
        <v>0</v>
      </c>
      <c r="E24" s="30">
        <f>IF($B$23=0,0,E23/$B23)</f>
        <v>0</v>
      </c>
      <c r="F24" s="30">
        <f>IF($B$23=0,0,F23/$B23)</f>
        <v>0</v>
      </c>
      <c r="G24" s="31">
        <f>SUM(C24:F24)</f>
        <v>0</v>
      </c>
      <c r="H24" s="32"/>
      <c r="I24" s="32"/>
      <c r="J24" s="32"/>
      <c r="K24" s="32"/>
      <c r="L24" s="32"/>
      <c r="M24" s="32"/>
      <c r="N24" s="32"/>
      <c r="O24" s="32"/>
      <c r="P24" s="32"/>
      <c r="Q24" s="32"/>
      <c r="R24" s="32"/>
      <c r="S24" s="32"/>
      <c r="T24" s="32"/>
      <c r="U24" s="32"/>
      <c r="V24" s="33"/>
      <c r="W24" s="34"/>
      <c r="X24" s="34"/>
      <c r="AD24" s="35"/>
    </row>
    <row r="25" spans="1:32" x14ac:dyDescent="0.25">
      <c r="A25" s="24"/>
      <c r="B25" s="2"/>
      <c r="C25" s="20"/>
      <c r="D25" s="21"/>
      <c r="E25" s="22"/>
      <c r="F25" s="22"/>
      <c r="G25" s="14"/>
      <c r="H25" s="14"/>
      <c r="I25" s="14"/>
      <c r="J25" s="14"/>
      <c r="N25" s="14"/>
      <c r="P25" s="14"/>
      <c r="Q25" s="14"/>
      <c r="R25" s="14"/>
      <c r="U25" s="15"/>
      <c r="V25" s="16"/>
      <c r="W25" s="17"/>
      <c r="X25" s="17"/>
      <c r="AD25" s="19"/>
      <c r="AF25" s="13"/>
    </row>
    <row r="26" spans="1:32" x14ac:dyDescent="0.25">
      <c r="A26" s="25" t="s">
        <v>82</v>
      </c>
      <c r="B26" s="26">
        <f>SUMIF(Calendar!$D$3:$D$16,"&lt;7/1/2026",Calendar!$B$3:$B$16)</f>
        <v>0</v>
      </c>
      <c r="C26" s="2">
        <f>SUMIF(Calendar!$D$3:$D$16,"&lt;7/1/2026",C5:C18)</f>
        <v>0</v>
      </c>
      <c r="D26" s="2">
        <f>SUMIF(Calendar!$D$3:$D$16,"&lt;7/1/2026",D5:D18)</f>
        <v>0</v>
      </c>
      <c r="E26" s="2">
        <f>SUMIF(Calendar!$D$3:$D$16,"&lt;7/1/2026",E5:E18)</f>
        <v>0</v>
      </c>
      <c r="F26" s="2">
        <f>SUMIF(Calendar!$D$3:$D$16,"&lt;7/1/2026",F5:F18)</f>
        <v>0</v>
      </c>
      <c r="G26" s="27" t="s">
        <v>83</v>
      </c>
      <c r="U26" s="15"/>
      <c r="V26" s="16"/>
      <c r="W26" s="17"/>
      <c r="X26" s="17"/>
      <c r="Y26" s="17"/>
      <c r="AD26" s="19"/>
      <c r="AF26" s="13"/>
    </row>
    <row r="27" spans="1:32" s="28" customFormat="1" x14ac:dyDescent="0.25">
      <c r="A27" s="27" t="s">
        <v>83</v>
      </c>
      <c r="B27" s="29" t="s">
        <v>78</v>
      </c>
      <c r="C27" s="30">
        <f>IF($B$26=0,0,C26/$B26)</f>
        <v>0</v>
      </c>
      <c r="D27" s="30">
        <f>IF($B$26=0,0,D26/$B26)</f>
        <v>0</v>
      </c>
      <c r="E27" s="30">
        <f>IF($B$26=0,0,E26/$B26)</f>
        <v>0</v>
      </c>
      <c r="F27" s="30">
        <f>IF($B$26=0,0,F26/$B26)</f>
        <v>0</v>
      </c>
      <c r="G27" s="31">
        <f>SUM(C27:F27)</f>
        <v>0</v>
      </c>
      <c r="H27" s="32"/>
      <c r="I27" s="32"/>
      <c r="J27" s="32"/>
      <c r="K27" s="32"/>
      <c r="L27" s="32"/>
      <c r="M27" s="32"/>
      <c r="N27" s="32"/>
      <c r="O27" s="32"/>
      <c r="P27" s="32"/>
      <c r="Q27" s="32"/>
      <c r="R27" s="32"/>
      <c r="S27" s="32"/>
      <c r="T27" s="32"/>
      <c r="U27" s="32"/>
      <c r="V27" s="33"/>
      <c r="W27" s="34"/>
      <c r="X27" s="34"/>
      <c r="AD27" s="35"/>
    </row>
    <row r="28" spans="1:32" s="37" customFormat="1" ht="3.95" customHeight="1" x14ac:dyDescent="0.25">
      <c r="A28" s="36"/>
      <c r="C28" s="38"/>
      <c r="D28" s="39"/>
      <c r="E28" s="38"/>
      <c r="F28" s="38"/>
      <c r="G28" s="40"/>
      <c r="H28" s="40"/>
      <c r="I28" s="40"/>
      <c r="J28" s="40"/>
      <c r="K28" s="40"/>
      <c r="L28" s="40"/>
      <c r="M28" s="40"/>
      <c r="N28" s="40"/>
      <c r="O28" s="40"/>
      <c r="P28" s="40"/>
      <c r="Q28" s="40"/>
      <c r="R28" s="40"/>
      <c r="S28" s="40"/>
      <c r="T28" s="40"/>
      <c r="U28" s="40"/>
      <c r="V28" s="40"/>
      <c r="W28" s="40"/>
      <c r="Y28" s="41"/>
      <c r="Z28" s="41"/>
      <c r="AF28" s="42"/>
    </row>
    <row r="29" spans="1:32" ht="15.95" customHeight="1" x14ac:dyDescent="0.25">
      <c r="A29" s="137" t="s">
        <v>84</v>
      </c>
      <c r="B29" s="137"/>
      <c r="C29" s="137"/>
      <c r="D29" s="137"/>
      <c r="E29" s="137"/>
      <c r="F29" s="137"/>
      <c r="G29" s="137"/>
      <c r="H29" s="12"/>
      <c r="U29" s="15"/>
      <c r="W29" s="16"/>
      <c r="X29" s="17"/>
      <c r="Y29" s="17"/>
      <c r="Z29" s="17"/>
      <c r="AE29" s="19"/>
      <c r="AF29" s="13"/>
    </row>
    <row r="30" spans="1:32" ht="15.95" customHeight="1" x14ac:dyDescent="0.25">
      <c r="A30" s="150" t="s">
        <v>85</v>
      </c>
      <c r="B30" s="150"/>
      <c r="C30" s="151" t="s">
        <v>64</v>
      </c>
      <c r="D30" s="151"/>
      <c r="E30" s="151"/>
      <c r="F30" s="151"/>
      <c r="U30" s="15"/>
      <c r="V30" s="16"/>
      <c r="W30" s="17"/>
      <c r="X30" s="17"/>
      <c r="Y30" s="17"/>
      <c r="AD30" s="19"/>
      <c r="AF30" s="13"/>
    </row>
    <row r="31" spans="1:32" x14ac:dyDescent="0.25">
      <c r="A31" s="150"/>
      <c r="B31" s="150"/>
      <c r="C31" s="20" t="s">
        <v>74</v>
      </c>
      <c r="D31" s="21" t="s">
        <v>29</v>
      </c>
      <c r="E31" s="22" t="s">
        <v>30</v>
      </c>
      <c r="F31" s="22" t="s">
        <v>31</v>
      </c>
      <c r="U31" s="15"/>
      <c r="V31" s="13"/>
      <c r="AD31" s="19"/>
      <c r="AF31" s="13"/>
    </row>
    <row r="32" spans="1:32" ht="15.95" customHeight="1" x14ac:dyDescent="0.25">
      <c r="A32" s="25" t="s">
        <v>86</v>
      </c>
      <c r="B32" s="115">
        <v>175</v>
      </c>
      <c r="C32" s="68"/>
      <c r="D32" s="68"/>
      <c r="E32" s="68"/>
      <c r="F32" s="68"/>
      <c r="G32" s="27" t="s">
        <v>87</v>
      </c>
      <c r="O32" s="13"/>
      <c r="V32" s="13"/>
      <c r="AD32" s="19"/>
      <c r="AF32" s="13"/>
    </row>
    <row r="33" spans="1:40" s="28" customFormat="1" x14ac:dyDescent="0.25">
      <c r="A33" s="27" t="s">
        <v>88</v>
      </c>
      <c r="B33" s="29" t="s">
        <v>89</v>
      </c>
      <c r="C33" s="30">
        <f>C32/$B$32</f>
        <v>0</v>
      </c>
      <c r="D33" s="30">
        <f>D32/$B$32</f>
        <v>0</v>
      </c>
      <c r="E33" s="30">
        <f>E32/$B$32</f>
        <v>0</v>
      </c>
      <c r="F33" s="30">
        <f>F32/$B$32</f>
        <v>0</v>
      </c>
      <c r="G33" s="31">
        <f>SUM(C33:F33)</f>
        <v>0</v>
      </c>
      <c r="H33" s="32"/>
      <c r="I33" s="32"/>
      <c r="J33" s="32"/>
      <c r="K33" s="32"/>
      <c r="L33" s="32"/>
      <c r="M33" s="32"/>
      <c r="N33" s="32"/>
      <c r="P33" s="32"/>
      <c r="Q33" s="32"/>
      <c r="R33" s="32"/>
      <c r="S33" s="32"/>
      <c r="T33" s="32"/>
      <c r="AD33" s="35"/>
    </row>
    <row r="34" spans="1:40" s="37" customFormat="1" ht="3.95" customHeight="1" thickBot="1" x14ac:dyDescent="0.35">
      <c r="A34" s="71"/>
      <c r="B34" s="71"/>
      <c r="C34" s="71"/>
      <c r="D34" s="71"/>
      <c r="E34" s="71"/>
      <c r="F34" s="71"/>
      <c r="G34" s="71"/>
      <c r="H34" s="116"/>
      <c r="I34" s="32"/>
      <c r="J34" s="32"/>
      <c r="K34" s="40"/>
      <c r="L34" s="40"/>
      <c r="M34" s="40"/>
      <c r="N34" s="32"/>
      <c r="O34" s="40"/>
      <c r="P34" s="32"/>
      <c r="Q34" s="32"/>
      <c r="R34" s="32"/>
      <c r="S34" s="40"/>
      <c r="T34" s="40"/>
      <c r="U34" s="40"/>
      <c r="V34" s="40"/>
      <c r="W34" s="40"/>
      <c r="Y34" s="41"/>
      <c r="Z34" s="41"/>
      <c r="AF34" s="42"/>
    </row>
    <row r="35" spans="1:40" s="46" customFormat="1" ht="41.65" customHeight="1" thickTop="1" x14ac:dyDescent="0.15">
      <c r="A35" s="152" t="s">
        <v>90</v>
      </c>
      <c r="B35" s="152"/>
      <c r="C35" s="152"/>
      <c r="D35" s="152"/>
      <c r="E35" s="152"/>
      <c r="F35" s="152"/>
      <c r="G35" s="152"/>
      <c r="H35" s="117"/>
      <c r="I35" s="45"/>
      <c r="J35" s="45"/>
      <c r="K35" s="45"/>
      <c r="L35" s="45"/>
      <c r="M35" s="45"/>
      <c r="N35" s="45"/>
      <c r="O35" s="45"/>
      <c r="P35" s="45"/>
      <c r="Q35" s="45"/>
      <c r="R35" s="45"/>
      <c r="S35" s="45"/>
      <c r="T35" s="45"/>
      <c r="U35" s="45"/>
      <c r="V35" s="45"/>
      <c r="X35" s="47"/>
      <c r="Y35" s="47"/>
      <c r="AE35" s="48"/>
    </row>
    <row r="36" spans="1:40" s="37" customFormat="1" ht="3.95" customHeight="1" x14ac:dyDescent="0.25">
      <c r="A36" s="36"/>
      <c r="C36" s="38"/>
      <c r="D36" s="39"/>
      <c r="E36" s="38"/>
      <c r="F36" s="38"/>
      <c r="G36" s="40"/>
      <c r="H36" s="40"/>
      <c r="I36" s="40"/>
      <c r="J36" s="40"/>
      <c r="K36" s="40"/>
      <c r="L36" s="40"/>
      <c r="M36" s="40"/>
      <c r="N36" s="40"/>
      <c r="O36" s="40"/>
      <c r="P36" s="40"/>
      <c r="Q36" s="40"/>
      <c r="R36" s="40"/>
      <c r="S36" s="40"/>
      <c r="T36" s="40"/>
      <c r="U36" s="40"/>
      <c r="V36" s="40"/>
      <c r="W36" s="40"/>
      <c r="Y36" s="41"/>
      <c r="Z36" s="41"/>
      <c r="AF36" s="42"/>
    </row>
    <row r="37" spans="1:40" ht="15.95" customHeight="1" x14ac:dyDescent="0.25">
      <c r="A37" s="137" t="s">
        <v>91</v>
      </c>
      <c r="B37" s="137"/>
      <c r="C37" s="137"/>
      <c r="D37" s="137"/>
      <c r="E37" s="137"/>
      <c r="F37" s="137"/>
      <c r="G37" s="137"/>
      <c r="H37" s="74"/>
      <c r="U37" s="15"/>
      <c r="AE37" s="19"/>
      <c r="AF37" s="13"/>
    </row>
    <row r="38" spans="1:40" x14ac:dyDescent="0.25">
      <c r="A38" s="43"/>
      <c r="B38" s="44"/>
      <c r="C38" s="151" t="s">
        <v>64</v>
      </c>
      <c r="D38" s="151"/>
      <c r="E38" s="151"/>
      <c r="F38" s="151"/>
      <c r="U38" s="15"/>
      <c r="V38" s="13"/>
      <c r="AD38" s="19"/>
      <c r="AF38" s="13"/>
    </row>
    <row r="39" spans="1:40" ht="16.5" thickBot="1" x14ac:dyDescent="0.3">
      <c r="A39" s="59"/>
      <c r="B39" s="61" t="s">
        <v>10</v>
      </c>
      <c r="C39" s="64" t="s">
        <v>74</v>
      </c>
      <c r="D39" s="63" t="s">
        <v>29</v>
      </c>
      <c r="E39" s="62" t="s">
        <v>30</v>
      </c>
      <c r="F39" s="62" t="s">
        <v>31</v>
      </c>
      <c r="O39" s="13"/>
      <c r="V39" s="13"/>
      <c r="AD39" s="19"/>
      <c r="AF39" s="13"/>
    </row>
    <row r="40" spans="1:40" x14ac:dyDescent="0.25">
      <c r="A40" s="59"/>
      <c r="B40" s="26">
        <v>1</v>
      </c>
      <c r="C40" s="68"/>
      <c r="D40" s="68"/>
      <c r="E40" s="68"/>
      <c r="F40" s="68"/>
      <c r="G40" s="14"/>
      <c r="H40" s="14"/>
      <c r="I40" s="14"/>
      <c r="J40" s="14"/>
      <c r="N40" s="14"/>
      <c r="P40" s="14"/>
      <c r="Q40" s="14"/>
      <c r="R40" s="14"/>
      <c r="U40" s="16"/>
      <c r="V40" s="17"/>
      <c r="W40" s="17"/>
      <c r="X40" s="17"/>
      <c r="AC40" s="18"/>
      <c r="AD40" s="19"/>
      <c r="AF40" s="13"/>
    </row>
    <row r="41" spans="1:40" x14ac:dyDescent="0.25">
      <c r="A41" s="59"/>
      <c r="B41" s="26">
        <v>2</v>
      </c>
      <c r="C41" s="68"/>
      <c r="D41" s="68"/>
      <c r="E41" s="68"/>
      <c r="F41" s="68"/>
      <c r="G41" s="14"/>
      <c r="H41" s="14"/>
      <c r="I41" s="14"/>
      <c r="J41" s="14"/>
      <c r="N41" s="14"/>
      <c r="P41" s="14"/>
      <c r="Q41" s="14"/>
      <c r="R41" s="14"/>
      <c r="U41" s="15"/>
      <c r="V41" s="13"/>
      <c r="AD41" s="19"/>
      <c r="AF41" s="13"/>
    </row>
    <row r="42" spans="1:40" x14ac:dyDescent="0.25">
      <c r="A42" s="59"/>
      <c r="B42" s="26">
        <v>3</v>
      </c>
      <c r="C42" s="68"/>
      <c r="D42" s="68"/>
      <c r="E42" s="68"/>
      <c r="F42" s="68"/>
      <c r="G42" s="14"/>
      <c r="H42" s="14"/>
      <c r="I42" s="14"/>
      <c r="J42" s="14"/>
      <c r="N42" s="14"/>
      <c r="O42" s="13"/>
      <c r="P42" s="14"/>
      <c r="Q42" s="14"/>
      <c r="R42" s="14"/>
      <c r="V42" s="13"/>
      <c r="AD42" s="19"/>
      <c r="AF42" s="13"/>
    </row>
    <row r="43" spans="1:40" x14ac:dyDescent="0.25">
      <c r="A43" s="59"/>
      <c r="B43" s="26">
        <v>4</v>
      </c>
      <c r="C43" s="68"/>
      <c r="D43" s="68"/>
      <c r="E43" s="68"/>
      <c r="F43" s="68"/>
      <c r="G43" s="14"/>
      <c r="H43" s="14"/>
      <c r="I43" s="14"/>
      <c r="J43" s="14"/>
      <c r="N43" s="14"/>
      <c r="O43" s="13"/>
      <c r="P43" s="14"/>
      <c r="Q43" s="14"/>
      <c r="R43" s="14"/>
      <c r="V43" s="13"/>
      <c r="AD43" s="19"/>
      <c r="AF43" s="13"/>
    </row>
    <row r="44" spans="1:40" x14ac:dyDescent="0.25">
      <c r="A44" s="59"/>
      <c r="B44" s="26">
        <v>5</v>
      </c>
      <c r="C44" s="68"/>
      <c r="D44" s="68"/>
      <c r="E44" s="68"/>
      <c r="F44" s="68"/>
      <c r="G44" s="14"/>
      <c r="H44" s="14"/>
      <c r="I44" s="14"/>
      <c r="J44" s="14"/>
      <c r="N44" s="14"/>
      <c r="P44" s="14"/>
      <c r="Q44" s="14"/>
      <c r="R44" s="14"/>
      <c r="U44" s="15"/>
      <c r="V44" s="13"/>
      <c r="Z44" s="15"/>
      <c r="AA44" s="15"/>
      <c r="AB44" s="15"/>
      <c r="AC44" s="15"/>
      <c r="AD44" s="19"/>
      <c r="AF44" s="13"/>
    </row>
    <row r="45" spans="1:40" x14ac:dyDescent="0.25">
      <c r="A45" s="59"/>
      <c r="B45" s="26">
        <v>6</v>
      </c>
      <c r="C45" s="68"/>
      <c r="D45" s="68"/>
      <c r="E45" s="68"/>
      <c r="F45" s="68"/>
      <c r="G45" s="14"/>
      <c r="H45" s="14"/>
      <c r="I45" s="14"/>
      <c r="J45" s="14"/>
      <c r="N45" s="14"/>
      <c r="P45" s="14"/>
      <c r="Q45" s="14"/>
      <c r="R45" s="14"/>
      <c r="V45" s="13"/>
      <c r="AD45" s="19"/>
      <c r="AF45" s="13"/>
    </row>
    <row r="46" spans="1:40" x14ac:dyDescent="0.25">
      <c r="A46" s="59"/>
      <c r="B46" s="26">
        <v>7</v>
      </c>
      <c r="C46" s="68"/>
      <c r="D46" s="68"/>
      <c r="E46" s="68"/>
      <c r="F46" s="68"/>
      <c r="G46" s="14"/>
      <c r="H46" s="14"/>
      <c r="I46" s="14"/>
      <c r="J46" s="14"/>
      <c r="N46" s="14"/>
      <c r="P46" s="14"/>
      <c r="Q46" s="14"/>
      <c r="R46" s="14"/>
      <c r="U46" s="15"/>
      <c r="V46" s="16"/>
      <c r="W46" s="16"/>
      <c r="AD46" s="19"/>
      <c r="AF46" s="13"/>
    </row>
    <row r="47" spans="1:40" x14ac:dyDescent="0.25">
      <c r="A47" s="59"/>
      <c r="B47" s="26">
        <v>8</v>
      </c>
      <c r="C47" s="68"/>
      <c r="D47" s="68"/>
      <c r="E47" s="68"/>
      <c r="F47" s="68"/>
      <c r="G47" s="14"/>
      <c r="H47" s="14"/>
      <c r="I47" s="14"/>
      <c r="J47" s="14"/>
      <c r="N47" s="14"/>
      <c r="P47" s="14"/>
      <c r="Q47" s="14"/>
      <c r="R47" s="14"/>
      <c r="U47" s="15"/>
      <c r="V47" s="16"/>
      <c r="W47" s="17"/>
      <c r="AD47" s="19"/>
      <c r="AF47" s="13"/>
      <c r="AN47" s="16"/>
    </row>
    <row r="48" spans="1:40" x14ac:dyDescent="0.25">
      <c r="A48" s="59"/>
      <c r="B48" s="26">
        <v>9</v>
      </c>
      <c r="C48" s="68"/>
      <c r="D48" s="68"/>
      <c r="E48" s="68"/>
      <c r="F48" s="68"/>
      <c r="G48" s="14"/>
      <c r="H48" s="14"/>
      <c r="I48" s="14"/>
      <c r="J48" s="14"/>
      <c r="N48" s="14"/>
      <c r="P48" s="14"/>
      <c r="Q48" s="14"/>
      <c r="R48" s="14"/>
      <c r="U48" s="15"/>
      <c r="V48" s="16"/>
      <c r="W48" s="17"/>
      <c r="AD48" s="19"/>
      <c r="AF48" s="13"/>
    </row>
    <row r="49" spans="1:40" x14ac:dyDescent="0.25">
      <c r="A49" s="59"/>
      <c r="B49" s="26">
        <v>10</v>
      </c>
      <c r="C49" s="68"/>
      <c r="D49" s="68"/>
      <c r="E49" s="68"/>
      <c r="F49" s="68"/>
      <c r="G49" s="14"/>
      <c r="H49" s="14"/>
      <c r="I49" s="14"/>
      <c r="J49" s="14"/>
      <c r="N49" s="14"/>
      <c r="P49" s="14"/>
      <c r="Q49" s="14"/>
      <c r="R49" s="14"/>
      <c r="U49" s="15"/>
      <c r="V49" s="16"/>
      <c r="W49" s="17"/>
      <c r="AD49" s="19"/>
      <c r="AF49" s="13"/>
    </row>
    <row r="50" spans="1:40" x14ac:dyDescent="0.25">
      <c r="A50" s="59"/>
      <c r="B50" s="26">
        <v>11</v>
      </c>
      <c r="C50" s="68"/>
      <c r="D50" s="68"/>
      <c r="E50" s="68"/>
      <c r="F50" s="68"/>
      <c r="G50" s="14"/>
      <c r="H50" s="14"/>
      <c r="I50" s="14"/>
      <c r="J50" s="14"/>
      <c r="N50" s="14"/>
      <c r="P50" s="14"/>
      <c r="Q50" s="14"/>
      <c r="R50" s="14"/>
      <c r="U50" s="15"/>
      <c r="V50" s="16"/>
      <c r="W50" s="17"/>
      <c r="AD50" s="19"/>
      <c r="AF50" s="13"/>
      <c r="AN50" s="16"/>
    </row>
    <row r="51" spans="1:40" x14ac:dyDescent="0.25">
      <c r="A51" s="59"/>
      <c r="B51" s="26">
        <v>12</v>
      </c>
      <c r="C51" s="68"/>
      <c r="D51" s="68"/>
      <c r="E51" s="68"/>
      <c r="F51" s="68"/>
      <c r="G51" s="14"/>
      <c r="H51" s="14"/>
      <c r="I51" s="14"/>
      <c r="J51" s="14"/>
      <c r="N51" s="14"/>
      <c r="P51" s="14"/>
      <c r="Q51" s="14"/>
      <c r="R51" s="14"/>
      <c r="U51" s="15"/>
      <c r="V51" s="16"/>
      <c r="W51" s="17"/>
      <c r="AD51" s="19"/>
      <c r="AF51" s="13"/>
    </row>
    <row r="52" spans="1:40" x14ac:dyDescent="0.25">
      <c r="A52" s="59"/>
      <c r="B52" s="26">
        <v>13</v>
      </c>
      <c r="C52" s="68"/>
      <c r="D52" s="68"/>
      <c r="E52" s="68"/>
      <c r="F52" s="68"/>
      <c r="G52" s="14"/>
      <c r="H52" s="14"/>
      <c r="I52" s="14"/>
      <c r="J52" s="14"/>
      <c r="N52" s="14"/>
      <c r="P52" s="14"/>
      <c r="Q52" s="14"/>
      <c r="R52" s="14"/>
      <c r="U52" s="15"/>
      <c r="V52" s="16"/>
      <c r="W52" s="17"/>
      <c r="X52" s="17"/>
      <c r="AD52" s="19"/>
      <c r="AF52" s="13"/>
    </row>
    <row r="53" spans="1:40" x14ac:dyDescent="0.25">
      <c r="A53" s="13"/>
      <c r="B53" s="26">
        <v>14</v>
      </c>
      <c r="C53" s="68"/>
      <c r="D53" s="68"/>
      <c r="E53" s="68"/>
      <c r="F53" s="68"/>
      <c r="G53" s="14"/>
      <c r="H53" s="14"/>
      <c r="I53" s="14"/>
      <c r="J53" s="14"/>
      <c r="N53" s="14"/>
      <c r="P53" s="14"/>
      <c r="Q53" s="14"/>
      <c r="R53" s="14"/>
      <c r="U53" s="15"/>
      <c r="W53" s="17"/>
      <c r="X53" s="17"/>
      <c r="AD53" s="19"/>
      <c r="AF53" s="13"/>
    </row>
    <row r="54" spans="1:40" x14ac:dyDescent="0.25">
      <c r="A54" s="24"/>
      <c r="B54" s="2"/>
      <c r="C54" s="20" t="s">
        <v>74</v>
      </c>
      <c r="D54" s="21" t="s">
        <v>29</v>
      </c>
      <c r="E54" s="22" t="s">
        <v>30</v>
      </c>
      <c r="F54" s="22" t="s">
        <v>31</v>
      </c>
      <c r="G54" s="14"/>
      <c r="H54" s="14"/>
      <c r="I54" s="14"/>
      <c r="J54" s="14"/>
      <c r="N54" s="14"/>
      <c r="P54" s="14"/>
      <c r="Q54" s="14"/>
      <c r="R54" s="14"/>
      <c r="U54" s="15"/>
      <c r="V54" s="16"/>
      <c r="W54" s="17"/>
      <c r="X54" s="17"/>
      <c r="AD54" s="19"/>
      <c r="AF54" s="13"/>
    </row>
    <row r="55" spans="1:40" x14ac:dyDescent="0.25">
      <c r="A55" s="65" t="s">
        <v>92</v>
      </c>
      <c r="B55" s="26">
        <v>70</v>
      </c>
      <c r="C55" s="2">
        <f>SUMIF(Calendar!$D$3:$D$16,"&lt;1/1/2026",C40:C53)</f>
        <v>0</v>
      </c>
      <c r="D55" s="2">
        <f>SUMIF(Calendar!$D$3:$D$16,"&lt;1/1/2026",D40:D53)</f>
        <v>0</v>
      </c>
      <c r="E55" s="2">
        <f>SUMIF(Calendar!$D$3:$D$16,"&lt;1/1/2026",E40:E53)</f>
        <v>0</v>
      </c>
      <c r="F55" s="2">
        <f>SUMIF(Calendar!$D$3:$D$16,"&lt;1/1/2026",F40:F53)</f>
        <v>0</v>
      </c>
      <c r="G55" s="27" t="s">
        <v>76</v>
      </c>
      <c r="U55" s="15"/>
      <c r="V55" s="16"/>
      <c r="W55" s="17"/>
      <c r="X55" s="17"/>
      <c r="Y55" s="17"/>
      <c r="AD55" s="19"/>
      <c r="AF55" s="13"/>
    </row>
    <row r="56" spans="1:40" s="28" customFormat="1" x14ac:dyDescent="0.25">
      <c r="A56" s="27" t="s">
        <v>77</v>
      </c>
      <c r="B56" s="29" t="s">
        <v>93</v>
      </c>
      <c r="C56" s="30">
        <f>IF($B$20=0,0,C55/$B55)</f>
        <v>0</v>
      </c>
      <c r="D56" s="30">
        <f>IF($B$20=0,0,D55/$B55)</f>
        <v>0</v>
      </c>
      <c r="E56" s="30">
        <f>IF($B$20=0,0,E55/$B55)</f>
        <v>0</v>
      </c>
      <c r="F56" s="30">
        <f>IF($B$20=0,0,F55/$B55)</f>
        <v>0</v>
      </c>
      <c r="G56" s="31">
        <f>SUM(C56:F56)</f>
        <v>0</v>
      </c>
      <c r="H56" s="32"/>
      <c r="I56" s="32"/>
      <c r="J56" s="32"/>
      <c r="K56" s="32"/>
      <c r="L56" s="32"/>
      <c r="M56" s="32"/>
      <c r="N56" s="32"/>
      <c r="O56" s="32"/>
      <c r="P56" s="32"/>
      <c r="Q56" s="32"/>
      <c r="R56" s="32"/>
      <c r="S56" s="32"/>
      <c r="T56" s="32"/>
      <c r="U56" s="32"/>
      <c r="V56" s="33"/>
      <c r="W56" s="34"/>
      <c r="X56" s="34"/>
      <c r="AD56" s="35"/>
    </row>
    <row r="57" spans="1:40" x14ac:dyDescent="0.25">
      <c r="A57" s="24"/>
      <c r="B57" s="2"/>
      <c r="C57" s="20" t="s">
        <v>74</v>
      </c>
      <c r="D57" s="21" t="s">
        <v>29</v>
      </c>
      <c r="E57" s="22" t="s">
        <v>30</v>
      </c>
      <c r="F57" s="22" t="s">
        <v>31</v>
      </c>
      <c r="G57" s="14"/>
      <c r="H57" s="14"/>
      <c r="I57" s="14"/>
      <c r="J57" s="14"/>
      <c r="N57" s="14"/>
      <c r="P57" s="14"/>
      <c r="Q57" s="14"/>
      <c r="R57" s="14"/>
      <c r="U57" s="15"/>
      <c r="V57" s="16"/>
      <c r="W57" s="17"/>
      <c r="X57" s="17"/>
      <c r="AD57" s="19"/>
      <c r="AF57" s="13"/>
    </row>
    <row r="58" spans="1:40" x14ac:dyDescent="0.25">
      <c r="A58" s="65" t="s">
        <v>94</v>
      </c>
      <c r="B58" s="26">
        <v>135</v>
      </c>
      <c r="C58" s="2">
        <f>SUMIF(Calendar!$D$3:$D$16,"&lt;4/16/2026",C40:C53)</f>
        <v>0</v>
      </c>
      <c r="D58" s="2">
        <f>SUMIF(Calendar!$D$3:$D$16,"&lt;4/16/2026",D40:D53)</f>
        <v>0</v>
      </c>
      <c r="E58" s="2">
        <f>SUMIF(Calendar!$D$3:$D$16,"&lt;4/16/2026",E40:E53)</f>
        <v>0</v>
      </c>
      <c r="F58" s="2">
        <f>SUMIF(Calendar!$D$3:$D$16,"&lt;4/16/2026",F40:F53)</f>
        <v>0</v>
      </c>
      <c r="G58" s="27" t="s">
        <v>80</v>
      </c>
      <c r="U58" s="15"/>
      <c r="V58" s="16"/>
      <c r="W58" s="17"/>
      <c r="X58" s="17"/>
      <c r="Y58" s="17"/>
      <c r="AD58" s="19"/>
      <c r="AF58" s="13"/>
    </row>
    <row r="59" spans="1:40" s="28" customFormat="1" x14ac:dyDescent="0.25">
      <c r="A59" s="27" t="s">
        <v>81</v>
      </c>
      <c r="B59" s="29" t="s">
        <v>93</v>
      </c>
      <c r="C59" s="30">
        <f>IF($B$23=0,0,C58/$B58)</f>
        <v>0</v>
      </c>
      <c r="D59" s="30">
        <f>IF($B$23=0,0,D58/$B58)</f>
        <v>0</v>
      </c>
      <c r="E59" s="30">
        <f>IF($B$23=0,0,E58/$B58)</f>
        <v>0</v>
      </c>
      <c r="F59" s="30">
        <f>IF($B$23=0,0,F58/$B58)</f>
        <v>0</v>
      </c>
      <c r="G59" s="31">
        <f>SUM(C59:F59)</f>
        <v>0</v>
      </c>
      <c r="H59" s="32"/>
      <c r="I59" s="32"/>
      <c r="J59" s="32"/>
      <c r="K59" s="32"/>
      <c r="L59" s="32"/>
      <c r="M59" s="32"/>
      <c r="N59" s="32"/>
      <c r="O59" s="32"/>
      <c r="P59" s="32"/>
      <c r="Q59" s="32"/>
      <c r="R59" s="32"/>
      <c r="S59" s="32"/>
      <c r="T59" s="32"/>
      <c r="U59" s="32"/>
      <c r="V59" s="33"/>
      <c r="W59" s="34"/>
      <c r="X59" s="34"/>
      <c r="AD59" s="35"/>
    </row>
    <row r="60" spans="1:40" x14ac:dyDescent="0.25">
      <c r="A60" s="24"/>
      <c r="B60" s="2"/>
      <c r="C60" s="20" t="s">
        <v>74</v>
      </c>
      <c r="D60" s="21" t="s">
        <v>29</v>
      </c>
      <c r="E60" s="22" t="s">
        <v>30</v>
      </c>
      <c r="F60" s="22" t="s">
        <v>31</v>
      </c>
      <c r="G60" s="14"/>
      <c r="H60" s="14"/>
      <c r="I60" s="14"/>
      <c r="J60" s="14"/>
      <c r="N60" s="14"/>
      <c r="P60" s="14"/>
      <c r="Q60" s="14"/>
      <c r="R60" s="14"/>
      <c r="U60" s="15"/>
      <c r="V60" s="16"/>
      <c r="W60" s="17"/>
      <c r="X60" s="17"/>
      <c r="AD60" s="19"/>
      <c r="AF60" s="13"/>
    </row>
    <row r="61" spans="1:40" x14ac:dyDescent="0.25">
      <c r="A61" s="65" t="s">
        <v>95</v>
      </c>
      <c r="B61" s="26">
        <v>180</v>
      </c>
      <c r="C61" s="2">
        <f>SUMIF(Calendar!$D$3:$D$16,"&lt;7/1/2026",C40:C53)</f>
        <v>0</v>
      </c>
      <c r="D61" s="2">
        <f>SUMIF(Calendar!$D$3:$D$16,"&lt;7/1/2026",D40:D53)</f>
        <v>0</v>
      </c>
      <c r="E61" s="2">
        <f>SUMIF(Calendar!$D$3:$D$16,"&lt;7/1/2026",E40:E53)</f>
        <v>0</v>
      </c>
      <c r="F61" s="2">
        <f>SUMIF(Calendar!$D$3:$D$16,"&lt;7/1/2026",F40:F53)</f>
        <v>0</v>
      </c>
      <c r="G61" s="27" t="s">
        <v>83</v>
      </c>
      <c r="U61" s="15"/>
      <c r="V61" s="16"/>
      <c r="W61" s="17"/>
      <c r="X61" s="17"/>
      <c r="Y61" s="17"/>
      <c r="AD61" s="19"/>
      <c r="AF61" s="13"/>
    </row>
    <row r="62" spans="1:40" s="28" customFormat="1" ht="16.5" thickBot="1" x14ac:dyDescent="0.3">
      <c r="A62" s="27" t="s">
        <v>83</v>
      </c>
      <c r="B62" s="29" t="s">
        <v>93</v>
      </c>
      <c r="C62" s="30">
        <f>IF($B$26=0,0,C61/$B61)</f>
        <v>0</v>
      </c>
      <c r="D62" s="30">
        <f>IF($B$26=0,0,D61/$B61)</f>
        <v>0</v>
      </c>
      <c r="E62" s="30">
        <f>IF($B$26=0,0,E61/$B61)</f>
        <v>0</v>
      </c>
      <c r="F62" s="30">
        <f>IF($B$26=0,0,F61/$B61)</f>
        <v>0</v>
      </c>
      <c r="G62" s="31">
        <f>SUM(C62:F62)</f>
        <v>0</v>
      </c>
      <c r="H62" s="32"/>
      <c r="I62" s="32"/>
      <c r="J62" s="32"/>
      <c r="K62" s="32"/>
      <c r="L62" s="32"/>
      <c r="M62" s="32"/>
      <c r="N62" s="32"/>
      <c r="O62" s="32"/>
      <c r="P62" s="32"/>
      <c r="Q62" s="32"/>
      <c r="R62" s="32"/>
      <c r="S62" s="32"/>
      <c r="T62" s="32"/>
      <c r="U62" s="32"/>
      <c r="V62" s="33"/>
      <c r="W62" s="34"/>
      <c r="X62" s="34"/>
      <c r="AD62" s="35"/>
    </row>
    <row r="63" spans="1:40" s="7" customFormat="1" ht="18.95" customHeight="1" thickBot="1" x14ac:dyDescent="0.4">
      <c r="A63" s="143" t="s">
        <v>96</v>
      </c>
      <c r="B63" s="144"/>
      <c r="C63" s="144"/>
      <c r="D63" s="144"/>
      <c r="E63" s="144"/>
      <c r="F63" s="144"/>
      <c r="G63" s="145"/>
      <c r="H63" s="6"/>
      <c r="I63" s="6"/>
      <c r="J63" s="6"/>
      <c r="K63" s="6"/>
      <c r="L63" s="6"/>
      <c r="N63" s="6"/>
      <c r="O63" s="6"/>
      <c r="P63" s="6"/>
      <c r="Q63" s="6"/>
      <c r="R63" s="6"/>
      <c r="S63" s="6"/>
      <c r="T63" s="6"/>
      <c r="U63" s="6"/>
      <c r="AE63" s="8"/>
    </row>
    <row r="64" spans="1:40" ht="16.350000000000001" customHeight="1" x14ac:dyDescent="0.25">
      <c r="A64" s="153" t="s">
        <v>97</v>
      </c>
      <c r="B64" s="153"/>
      <c r="C64" s="153"/>
      <c r="D64" s="153"/>
      <c r="E64" s="153"/>
      <c r="F64" s="153"/>
      <c r="G64" s="153"/>
      <c r="H64" s="118"/>
      <c r="U64" s="15"/>
      <c r="V64" s="16"/>
      <c r="W64" s="17"/>
      <c r="X64" s="17"/>
      <c r="AD64" s="19"/>
      <c r="AF64" s="13"/>
    </row>
    <row r="65" spans="1:40" x14ac:dyDescent="0.25">
      <c r="A65" s="12"/>
      <c r="C65" s="151" t="s">
        <v>64</v>
      </c>
      <c r="D65" s="151"/>
      <c r="E65" s="151"/>
      <c r="F65" s="151"/>
      <c r="G65" s="14"/>
      <c r="H65" s="14"/>
      <c r="I65" s="14"/>
      <c r="J65" s="14"/>
      <c r="K65" s="14"/>
      <c r="L65" s="14"/>
      <c r="N65" s="14"/>
      <c r="O65" s="14"/>
      <c r="P65" s="14"/>
      <c r="Q65" s="14"/>
      <c r="R65" s="14"/>
      <c r="S65" s="14"/>
      <c r="T65" s="14"/>
      <c r="U65" s="16"/>
      <c r="V65" s="17"/>
      <c r="W65" s="17"/>
      <c r="AC65" s="18"/>
      <c r="AD65" s="19"/>
      <c r="AF65" s="13"/>
    </row>
    <row r="66" spans="1:40" ht="16.5" thickBot="1" x14ac:dyDescent="0.3">
      <c r="A66" s="1"/>
      <c r="B66" s="61" t="s">
        <v>10</v>
      </c>
      <c r="C66" s="64" t="s">
        <v>74</v>
      </c>
      <c r="D66" s="63" t="s">
        <v>29</v>
      </c>
      <c r="E66" s="62" t="s">
        <v>30</v>
      </c>
      <c r="F66" s="62" t="s">
        <v>31</v>
      </c>
      <c r="O66" s="13"/>
      <c r="V66" s="17"/>
      <c r="W66" s="17"/>
      <c r="AD66" s="19"/>
      <c r="AF66" s="13"/>
    </row>
    <row r="67" spans="1:40" x14ac:dyDescent="0.25">
      <c r="A67" s="23"/>
      <c r="B67" s="2">
        <v>1</v>
      </c>
      <c r="C67" s="68"/>
      <c r="D67" s="68"/>
      <c r="E67" s="68"/>
      <c r="F67" s="68"/>
      <c r="G67" s="14"/>
      <c r="H67" s="14"/>
      <c r="I67" s="14"/>
      <c r="J67" s="14"/>
      <c r="N67" s="14"/>
      <c r="P67" s="14"/>
      <c r="Q67" s="14"/>
      <c r="R67" s="14"/>
      <c r="U67" s="16"/>
      <c r="V67" s="17"/>
      <c r="W67" s="17"/>
      <c r="X67" s="17"/>
      <c r="AC67" s="18"/>
      <c r="AD67" s="19"/>
      <c r="AF67" s="13"/>
    </row>
    <row r="68" spans="1:40" x14ac:dyDescent="0.25">
      <c r="A68" s="23"/>
      <c r="B68" s="2">
        <v>2</v>
      </c>
      <c r="C68" s="68"/>
      <c r="D68" s="68"/>
      <c r="E68" s="68"/>
      <c r="F68" s="68"/>
      <c r="G68" s="14"/>
      <c r="H68" s="14"/>
      <c r="I68" s="14"/>
      <c r="J68" s="14"/>
      <c r="N68" s="14"/>
      <c r="P68" s="14"/>
      <c r="Q68" s="14"/>
      <c r="R68" s="14"/>
      <c r="U68" s="15"/>
      <c r="V68" s="13"/>
      <c r="AD68" s="19"/>
      <c r="AF68" s="13"/>
    </row>
    <row r="69" spans="1:40" x14ac:dyDescent="0.25">
      <c r="A69" s="23"/>
      <c r="B69" s="2">
        <v>3</v>
      </c>
      <c r="C69" s="68"/>
      <c r="D69" s="68"/>
      <c r="E69" s="68"/>
      <c r="F69" s="68"/>
      <c r="G69" s="14"/>
      <c r="H69" s="14"/>
      <c r="I69" s="14"/>
      <c r="J69" s="14"/>
      <c r="N69" s="14"/>
      <c r="O69" s="13"/>
      <c r="P69" s="14"/>
      <c r="Q69" s="14"/>
      <c r="R69" s="14"/>
      <c r="V69" s="13"/>
      <c r="AD69" s="19"/>
      <c r="AF69" s="13"/>
    </row>
    <row r="70" spans="1:40" x14ac:dyDescent="0.25">
      <c r="A70" s="23"/>
      <c r="B70" s="2">
        <v>4</v>
      </c>
      <c r="C70" s="68"/>
      <c r="D70" s="68"/>
      <c r="E70" s="68"/>
      <c r="F70" s="68"/>
      <c r="G70" s="14"/>
      <c r="H70" s="14"/>
      <c r="I70" s="14"/>
      <c r="J70" s="14"/>
      <c r="N70" s="14"/>
      <c r="O70" s="13"/>
      <c r="P70" s="14"/>
      <c r="Q70" s="14"/>
      <c r="R70" s="14"/>
      <c r="V70" s="13"/>
      <c r="AD70" s="19"/>
      <c r="AF70" s="13"/>
    </row>
    <row r="71" spans="1:40" x14ac:dyDescent="0.25">
      <c r="A71" s="23"/>
      <c r="B71" s="2">
        <v>5</v>
      </c>
      <c r="C71" s="68"/>
      <c r="D71" s="68"/>
      <c r="E71" s="68"/>
      <c r="F71" s="68"/>
      <c r="G71" s="14"/>
      <c r="H71" s="14"/>
      <c r="I71" s="14"/>
      <c r="J71" s="14"/>
      <c r="N71" s="14"/>
      <c r="P71" s="14"/>
      <c r="Q71" s="14"/>
      <c r="R71" s="14"/>
      <c r="U71" s="15"/>
      <c r="V71" s="13"/>
      <c r="Z71" s="15"/>
      <c r="AA71" s="15"/>
      <c r="AB71" s="15"/>
      <c r="AC71" s="15"/>
      <c r="AD71" s="19"/>
      <c r="AF71" s="13"/>
    </row>
    <row r="72" spans="1:40" x14ac:dyDescent="0.25">
      <c r="A72" s="23"/>
      <c r="B72" s="2">
        <v>6</v>
      </c>
      <c r="C72" s="68"/>
      <c r="D72" s="68"/>
      <c r="E72" s="68"/>
      <c r="F72" s="68"/>
      <c r="G72" s="14"/>
      <c r="H72" s="14"/>
      <c r="I72" s="14"/>
      <c r="J72" s="14"/>
      <c r="N72" s="14"/>
      <c r="P72" s="14"/>
      <c r="Q72" s="14"/>
      <c r="R72" s="14"/>
      <c r="V72" s="13"/>
      <c r="AD72" s="19"/>
      <c r="AF72" s="13"/>
    </row>
    <row r="73" spans="1:40" x14ac:dyDescent="0.25">
      <c r="A73" s="23"/>
      <c r="B73" s="2">
        <v>7</v>
      </c>
      <c r="C73" s="68"/>
      <c r="D73" s="68"/>
      <c r="E73" s="68"/>
      <c r="F73" s="68"/>
      <c r="G73" s="14"/>
      <c r="H73" s="14"/>
      <c r="I73" s="14"/>
      <c r="J73" s="14"/>
      <c r="N73" s="14"/>
      <c r="P73" s="14"/>
      <c r="Q73" s="14"/>
      <c r="R73" s="14"/>
      <c r="U73" s="15"/>
      <c r="V73" s="16"/>
      <c r="W73" s="16"/>
      <c r="AD73" s="19"/>
      <c r="AF73" s="13"/>
    </row>
    <row r="74" spans="1:40" x14ac:dyDescent="0.25">
      <c r="A74" s="23"/>
      <c r="B74" s="2">
        <v>8</v>
      </c>
      <c r="C74" s="68"/>
      <c r="D74" s="68"/>
      <c r="E74" s="68"/>
      <c r="F74" s="68"/>
      <c r="G74" s="14"/>
      <c r="H74" s="14"/>
      <c r="I74" s="14"/>
      <c r="J74" s="14"/>
      <c r="N74" s="14"/>
      <c r="P74" s="14"/>
      <c r="Q74" s="14"/>
      <c r="R74" s="14"/>
      <c r="U74" s="15"/>
      <c r="V74" s="16"/>
      <c r="W74" s="17"/>
      <c r="AD74" s="19"/>
      <c r="AF74" s="13"/>
      <c r="AN74" s="16"/>
    </row>
    <row r="75" spans="1:40" x14ac:dyDescent="0.25">
      <c r="A75" s="23"/>
      <c r="B75" s="2">
        <v>9</v>
      </c>
      <c r="C75" s="68"/>
      <c r="D75" s="68"/>
      <c r="E75" s="68"/>
      <c r="F75" s="68"/>
      <c r="G75" s="14"/>
      <c r="H75" s="14"/>
      <c r="I75" s="14"/>
      <c r="J75" s="14"/>
      <c r="N75" s="14"/>
      <c r="P75" s="14"/>
      <c r="Q75" s="14"/>
      <c r="R75" s="14"/>
      <c r="U75" s="15"/>
      <c r="V75" s="16"/>
      <c r="W75" s="17"/>
      <c r="AD75" s="19"/>
      <c r="AF75" s="13"/>
    </row>
    <row r="76" spans="1:40" x14ac:dyDescent="0.25">
      <c r="A76" s="23"/>
      <c r="B76" s="2">
        <v>10</v>
      </c>
      <c r="C76" s="68"/>
      <c r="D76" s="68"/>
      <c r="E76" s="68"/>
      <c r="F76" s="68"/>
      <c r="G76" s="14"/>
      <c r="H76" s="14"/>
      <c r="I76" s="14"/>
      <c r="J76" s="14"/>
      <c r="N76" s="14"/>
      <c r="P76" s="14"/>
      <c r="Q76" s="14"/>
      <c r="R76" s="14"/>
      <c r="U76" s="15"/>
      <c r="V76" s="16"/>
      <c r="W76" s="17"/>
      <c r="AD76" s="19"/>
      <c r="AF76" s="13"/>
    </row>
    <row r="77" spans="1:40" x14ac:dyDescent="0.25">
      <c r="A77" s="23"/>
      <c r="B77" s="2">
        <v>11</v>
      </c>
      <c r="C77" s="68"/>
      <c r="D77" s="68"/>
      <c r="E77" s="68"/>
      <c r="F77" s="68"/>
      <c r="G77" s="14"/>
      <c r="H77" s="14"/>
      <c r="I77" s="14"/>
      <c r="J77" s="14"/>
      <c r="N77" s="14"/>
      <c r="P77" s="14"/>
      <c r="Q77" s="14"/>
      <c r="R77" s="14"/>
      <c r="U77" s="15"/>
      <c r="V77" s="16"/>
      <c r="W77" s="17"/>
      <c r="AD77" s="19"/>
      <c r="AF77" s="13"/>
      <c r="AN77" s="16"/>
    </row>
    <row r="78" spans="1:40" x14ac:dyDescent="0.25">
      <c r="A78" s="23"/>
      <c r="B78" s="2">
        <v>12</v>
      </c>
      <c r="C78" s="68"/>
      <c r="D78" s="68"/>
      <c r="E78" s="68"/>
      <c r="F78" s="68"/>
      <c r="G78" s="14"/>
      <c r="H78" s="14"/>
      <c r="I78" s="14"/>
      <c r="J78" s="14"/>
      <c r="N78" s="14"/>
      <c r="P78" s="14"/>
      <c r="Q78" s="14"/>
      <c r="R78" s="14"/>
      <c r="U78" s="15"/>
      <c r="V78" s="16"/>
      <c r="W78" s="17"/>
      <c r="AD78" s="19"/>
      <c r="AF78" s="13"/>
    </row>
    <row r="79" spans="1:40" x14ac:dyDescent="0.25">
      <c r="A79" s="23"/>
      <c r="B79" s="2">
        <v>13</v>
      </c>
      <c r="C79" s="68"/>
      <c r="D79" s="68"/>
      <c r="E79" s="68"/>
      <c r="F79" s="68"/>
      <c r="G79" s="14"/>
      <c r="H79" s="14"/>
      <c r="I79" s="14"/>
      <c r="J79" s="14"/>
      <c r="N79" s="14"/>
      <c r="P79" s="14"/>
      <c r="Q79" s="14"/>
      <c r="R79" s="14"/>
      <c r="U79" s="15"/>
      <c r="V79" s="16"/>
      <c r="W79" s="17"/>
      <c r="X79" s="17"/>
      <c r="AD79" s="19"/>
      <c r="AF79" s="13"/>
    </row>
    <row r="80" spans="1:40" x14ac:dyDescent="0.25">
      <c r="A80" s="23"/>
      <c r="B80" s="2">
        <v>14</v>
      </c>
      <c r="C80" s="68"/>
      <c r="D80" s="68"/>
      <c r="E80" s="68"/>
      <c r="F80" s="68"/>
      <c r="G80" s="14"/>
      <c r="H80" s="14"/>
      <c r="I80" s="14"/>
      <c r="J80" s="14"/>
      <c r="N80" s="14"/>
      <c r="P80" s="14"/>
      <c r="Q80" s="14"/>
      <c r="R80" s="14"/>
      <c r="U80" s="15"/>
      <c r="W80" s="17"/>
      <c r="X80" s="17"/>
      <c r="AD80" s="19"/>
      <c r="AF80" s="13"/>
    </row>
    <row r="81" spans="1:42" x14ac:dyDescent="0.25">
      <c r="A81" s="24"/>
      <c r="B81" s="2"/>
      <c r="C81" s="20" t="s">
        <v>74</v>
      </c>
      <c r="D81" s="21" t="s">
        <v>29</v>
      </c>
      <c r="E81" s="22" t="s">
        <v>30</v>
      </c>
      <c r="F81" s="22" t="s">
        <v>31</v>
      </c>
      <c r="G81" s="14"/>
      <c r="H81" s="14"/>
      <c r="I81" s="14"/>
      <c r="J81" s="14"/>
      <c r="N81" s="14"/>
      <c r="P81" s="14"/>
      <c r="Q81" s="14"/>
      <c r="R81" s="14"/>
      <c r="U81" s="15"/>
      <c r="V81" s="16"/>
      <c r="W81" s="17"/>
      <c r="X81" s="17"/>
      <c r="AD81" s="19"/>
      <c r="AF81" s="13"/>
    </row>
    <row r="82" spans="1:42" x14ac:dyDescent="0.25">
      <c r="A82" s="25" t="s">
        <v>75</v>
      </c>
      <c r="B82" s="26">
        <f>B20</f>
        <v>0</v>
      </c>
      <c r="C82" s="2">
        <f>SUMIF(Calendar!$D$3:$D$16,"&lt;1/1/2026",C$67:C$80)</f>
        <v>0</v>
      </c>
      <c r="D82" s="2">
        <f>SUMIF(Calendar!$D$3:$D$16,"&lt;1/1/2026",D$67:D$80)</f>
        <v>0</v>
      </c>
      <c r="E82" s="2">
        <f>SUMIF(Calendar!$D$3:$D$16,"&lt;1/1/2026",E$67:E$80)</f>
        <v>0</v>
      </c>
      <c r="F82" s="2">
        <f>SUMIF(Calendar!$D$3:$D$16,"&lt;1/1/2026",F$67:F$80)</f>
        <v>0</v>
      </c>
      <c r="G82" s="27" t="s">
        <v>76</v>
      </c>
      <c r="U82" s="15"/>
      <c r="V82" s="16"/>
      <c r="W82" s="17"/>
      <c r="X82" s="17"/>
      <c r="Y82" s="17"/>
      <c r="AD82" s="19"/>
      <c r="AF82" s="13"/>
    </row>
    <row r="83" spans="1:42" s="28" customFormat="1" x14ac:dyDescent="0.25">
      <c r="A83" s="27" t="s">
        <v>77</v>
      </c>
      <c r="B83" s="29" t="s">
        <v>98</v>
      </c>
      <c r="C83" s="30">
        <f>IF($B$20=0,0,C82/$B82)</f>
        <v>0</v>
      </c>
      <c r="D83" s="30">
        <f>IF($B$20=0,0,D82/$B82)</f>
        <v>0</v>
      </c>
      <c r="E83" s="30">
        <f>IF($B$20=0,0,E82/$B82)</f>
        <v>0</v>
      </c>
      <c r="F83" s="30">
        <f>IF($B$20=0,0,F82/$B82)</f>
        <v>0</v>
      </c>
      <c r="G83" s="31">
        <f>SUM(C83:F83)</f>
        <v>0</v>
      </c>
      <c r="H83" s="32"/>
      <c r="I83" s="32"/>
      <c r="J83" s="32"/>
      <c r="K83" s="32"/>
      <c r="L83" s="32"/>
      <c r="M83" s="32"/>
      <c r="N83" s="32"/>
      <c r="O83" s="32"/>
      <c r="P83" s="32"/>
      <c r="Q83" s="32"/>
      <c r="R83" s="32"/>
      <c r="S83" s="32"/>
      <c r="T83" s="32"/>
      <c r="U83" s="32"/>
      <c r="V83" s="33"/>
      <c r="W83" s="34"/>
      <c r="X83" s="34"/>
      <c r="AD83" s="35"/>
    </row>
    <row r="84" spans="1:42" x14ac:dyDescent="0.25">
      <c r="A84" s="24"/>
      <c r="B84" s="2"/>
      <c r="C84" s="20" t="s">
        <v>74</v>
      </c>
      <c r="D84" s="21" t="s">
        <v>29</v>
      </c>
      <c r="E84" s="22" t="s">
        <v>30</v>
      </c>
      <c r="F84" s="22" t="s">
        <v>31</v>
      </c>
      <c r="G84" s="14"/>
      <c r="H84" s="14"/>
      <c r="I84" s="14"/>
      <c r="J84" s="14"/>
      <c r="N84" s="14"/>
      <c r="P84" s="14"/>
      <c r="Q84" s="14"/>
      <c r="R84" s="14"/>
      <c r="U84" s="15"/>
      <c r="V84" s="16"/>
      <c r="W84" s="17"/>
      <c r="X84" s="17"/>
      <c r="AD84" s="19"/>
      <c r="AF84" s="13"/>
    </row>
    <row r="85" spans="1:42" x14ac:dyDescent="0.25">
      <c r="A85" s="25" t="s">
        <v>79</v>
      </c>
      <c r="B85" s="26">
        <f>B23</f>
        <v>0</v>
      </c>
      <c r="C85" s="2">
        <f>SUMIF(Calendar!$D$3:$D$16,"&lt;4/16/2026",C$67:C$80)</f>
        <v>0</v>
      </c>
      <c r="D85" s="2">
        <f>SUMIF(Calendar!$D$3:$D$16,"&lt;4/16/2026",D$67:D$80)</f>
        <v>0</v>
      </c>
      <c r="E85" s="2">
        <f>SUMIF(Calendar!$D$3:$D$16,"&lt;4/16/2026",E$67:E$80)</f>
        <v>0</v>
      </c>
      <c r="F85" s="2">
        <f>SUMIF(Calendar!$D$3:$D$16,"&lt;4/16/2026",F$67:F$80)</f>
        <v>0</v>
      </c>
      <c r="G85" s="27" t="s">
        <v>80</v>
      </c>
      <c r="U85" s="15"/>
      <c r="V85" s="16"/>
      <c r="W85" s="17"/>
      <c r="X85" s="17"/>
      <c r="Y85" s="17"/>
      <c r="AD85" s="19"/>
      <c r="AF85" s="13"/>
    </row>
    <row r="86" spans="1:42" s="28" customFormat="1" x14ac:dyDescent="0.25">
      <c r="A86" s="27" t="s">
        <v>81</v>
      </c>
      <c r="B86" s="29" t="s">
        <v>98</v>
      </c>
      <c r="C86" s="30">
        <f>IF($B$23=0,0,C85/$B85)</f>
        <v>0</v>
      </c>
      <c r="D86" s="30">
        <f>IF($B$23=0,0,D85/$B85)</f>
        <v>0</v>
      </c>
      <c r="E86" s="30">
        <f>IF($B$23=0,0,E85/$B85)</f>
        <v>0</v>
      </c>
      <c r="F86" s="30">
        <f>IF($B$23=0,0,F85/$B85)</f>
        <v>0</v>
      </c>
      <c r="G86" s="31">
        <f>SUM(C86:F86)</f>
        <v>0</v>
      </c>
      <c r="H86" s="32"/>
      <c r="I86" s="32"/>
      <c r="J86" s="32"/>
      <c r="K86" s="32"/>
      <c r="L86" s="32"/>
      <c r="M86" s="32"/>
      <c r="N86" s="32"/>
      <c r="O86" s="32"/>
      <c r="P86" s="32"/>
      <c r="Q86" s="32"/>
      <c r="R86" s="32"/>
      <c r="S86" s="32"/>
      <c r="T86" s="32"/>
      <c r="U86" s="32"/>
      <c r="V86" s="33"/>
      <c r="W86" s="34"/>
      <c r="X86" s="34"/>
      <c r="AD86" s="35"/>
    </row>
    <row r="87" spans="1:42" x14ac:dyDescent="0.25">
      <c r="A87" s="24"/>
      <c r="B87" s="2"/>
      <c r="C87" s="20" t="s">
        <v>74</v>
      </c>
      <c r="D87" s="21" t="s">
        <v>29</v>
      </c>
      <c r="E87" s="22" t="s">
        <v>30</v>
      </c>
      <c r="F87" s="22" t="s">
        <v>31</v>
      </c>
      <c r="G87" s="14"/>
      <c r="H87" s="14"/>
      <c r="I87" s="14"/>
      <c r="J87" s="14"/>
      <c r="N87" s="14"/>
      <c r="P87" s="14"/>
      <c r="Q87" s="14"/>
      <c r="R87" s="14"/>
      <c r="U87" s="15"/>
      <c r="V87" s="16"/>
      <c r="W87" s="17"/>
      <c r="X87" s="17"/>
      <c r="AD87" s="19"/>
      <c r="AF87" s="13"/>
    </row>
    <row r="88" spans="1:42" x14ac:dyDescent="0.25">
      <c r="A88" s="25" t="s">
        <v>82</v>
      </c>
      <c r="B88" s="26">
        <f>B26</f>
        <v>0</v>
      </c>
      <c r="C88" s="2">
        <f>SUMIF(Calendar!$D$3:$D$16,"&lt;7/1/2026",C$67:C$80)</f>
        <v>0</v>
      </c>
      <c r="D88" s="2">
        <f>SUMIF(Calendar!$D$3:$D$16,"&lt;7/1/2026",D$67:D$80)</f>
        <v>0</v>
      </c>
      <c r="E88" s="2">
        <f>SUMIF(Calendar!$D$3:$D$16,"&lt;7/1/2026",E$67:E$80)</f>
        <v>0</v>
      </c>
      <c r="F88" s="2">
        <f>SUMIF(Calendar!$D$3:$D$16,"&lt;7/1/2026",F$67:F$80)</f>
        <v>0</v>
      </c>
      <c r="G88" s="27" t="s">
        <v>83</v>
      </c>
      <c r="U88" s="15"/>
      <c r="V88" s="16"/>
      <c r="W88" s="17"/>
      <c r="X88" s="17"/>
      <c r="Y88" s="17"/>
      <c r="AD88" s="19"/>
      <c r="AF88" s="13"/>
    </row>
    <row r="89" spans="1:42" s="28" customFormat="1" x14ac:dyDescent="0.25">
      <c r="A89" s="27" t="s">
        <v>83</v>
      </c>
      <c r="B89" s="29" t="s">
        <v>98</v>
      </c>
      <c r="C89" s="30">
        <f>IF($B$26=0,0,C88/$B88)</f>
        <v>0</v>
      </c>
      <c r="D89" s="30">
        <f>IF($B$26=0,0,D88/$B88)</f>
        <v>0</v>
      </c>
      <c r="E89" s="30">
        <f>IF($B$26=0,0,E88/$B88)</f>
        <v>0</v>
      </c>
      <c r="F89" s="30">
        <f>IF($B$26=0,0,F88/$B88)</f>
        <v>0</v>
      </c>
      <c r="G89" s="31">
        <f>SUM(C89:F89)</f>
        <v>0</v>
      </c>
      <c r="H89" s="32"/>
      <c r="I89" s="32"/>
      <c r="J89" s="32"/>
      <c r="K89" s="32"/>
      <c r="L89" s="32"/>
      <c r="M89" s="32"/>
      <c r="N89" s="32"/>
      <c r="O89" s="32"/>
      <c r="P89" s="32"/>
      <c r="Q89" s="32"/>
      <c r="R89" s="32"/>
      <c r="S89" s="32"/>
      <c r="T89" s="32"/>
      <c r="U89" s="32"/>
      <c r="V89" s="33"/>
      <c r="W89" s="34"/>
      <c r="X89" s="34"/>
      <c r="AD89" s="35"/>
    </row>
    <row r="90" spans="1:42" s="19" customFormat="1" ht="9.9499999999999993" customHeight="1" x14ac:dyDescent="0.25">
      <c r="A90" s="36"/>
      <c r="B90" s="37"/>
      <c r="C90" s="38"/>
      <c r="D90" s="39"/>
      <c r="E90" s="38"/>
      <c r="F90" s="38"/>
      <c r="G90" s="40"/>
      <c r="H90" s="40"/>
      <c r="I90" s="40"/>
      <c r="J90" s="40"/>
      <c r="K90" s="15"/>
      <c r="L90" s="15"/>
      <c r="M90" s="15"/>
      <c r="N90" s="40"/>
      <c r="O90" s="15"/>
      <c r="P90" s="40"/>
      <c r="Q90" s="40"/>
      <c r="R90" s="40"/>
      <c r="S90" s="15"/>
      <c r="T90" s="15"/>
      <c r="U90" s="15"/>
      <c r="V90" s="15"/>
      <c r="W90" s="16"/>
      <c r="X90" s="17"/>
      <c r="Y90" s="17"/>
      <c r="Z90" s="13"/>
      <c r="AA90" s="13"/>
      <c r="AB90" s="13"/>
      <c r="AC90" s="13"/>
      <c r="AD90" s="13"/>
      <c r="AE90" s="18"/>
      <c r="AG90" s="13"/>
      <c r="AH90" s="13"/>
      <c r="AI90" s="13"/>
      <c r="AJ90" s="13"/>
      <c r="AK90" s="13"/>
      <c r="AL90" s="13"/>
      <c r="AM90" s="13"/>
      <c r="AN90" s="13"/>
      <c r="AO90" s="13"/>
      <c r="AP90" s="13"/>
    </row>
    <row r="91" spans="1:42" s="19" customFormat="1" ht="28.35" customHeight="1" x14ac:dyDescent="0.25">
      <c r="A91" s="137" t="s">
        <v>22</v>
      </c>
      <c r="B91" s="137"/>
      <c r="C91" s="137"/>
      <c r="D91" s="137"/>
      <c r="E91" s="137"/>
      <c r="F91" s="137"/>
      <c r="G91" s="137"/>
      <c r="H91" s="12"/>
      <c r="I91" s="12"/>
      <c r="J91" s="12"/>
      <c r="K91" s="15"/>
      <c r="L91" s="15"/>
      <c r="M91" s="15"/>
      <c r="N91" s="12"/>
      <c r="O91" s="15"/>
      <c r="P91" s="12"/>
      <c r="Q91" s="12"/>
      <c r="R91" s="12"/>
      <c r="S91" s="15"/>
      <c r="T91" s="15"/>
      <c r="U91" s="15"/>
      <c r="V91" s="15"/>
      <c r="W91" s="16"/>
      <c r="X91" s="17"/>
      <c r="Y91" s="17"/>
      <c r="Z91" s="13"/>
      <c r="AA91" s="13"/>
      <c r="AB91" s="13"/>
      <c r="AC91" s="13"/>
      <c r="AD91" s="13"/>
      <c r="AE91" s="18"/>
      <c r="AG91" s="13"/>
      <c r="AH91" s="13"/>
      <c r="AI91" s="13"/>
      <c r="AJ91" s="13"/>
      <c r="AK91" s="13"/>
      <c r="AL91" s="13"/>
      <c r="AM91" s="13"/>
      <c r="AN91" s="13"/>
      <c r="AO91" s="13"/>
      <c r="AP91" s="13"/>
    </row>
    <row r="92" spans="1:42" s="19" customFormat="1" x14ac:dyDescent="0.25">
      <c r="A92" s="163" t="s">
        <v>99</v>
      </c>
      <c r="B92" s="163"/>
      <c r="C92" s="163"/>
      <c r="D92" s="163"/>
      <c r="E92" s="163"/>
      <c r="F92" s="163"/>
      <c r="G92" s="163"/>
      <c r="H92" s="51"/>
      <c r="I92" s="51"/>
      <c r="J92" s="51"/>
      <c r="K92" s="15"/>
      <c r="L92" s="15"/>
      <c r="M92" s="15"/>
      <c r="N92" s="51"/>
      <c r="O92" s="15"/>
      <c r="P92" s="51"/>
      <c r="Q92" s="51"/>
      <c r="R92" s="51"/>
      <c r="S92" s="15"/>
      <c r="T92" s="15"/>
      <c r="U92" s="15"/>
      <c r="V92" s="15"/>
      <c r="W92" s="15"/>
      <c r="X92" s="13"/>
      <c r="Y92" s="13"/>
      <c r="Z92" s="13"/>
      <c r="AA92" s="13"/>
      <c r="AB92" s="13"/>
      <c r="AC92" s="13"/>
      <c r="AD92" s="13"/>
      <c r="AE92" s="13"/>
      <c r="AG92" s="13"/>
      <c r="AH92" s="13"/>
      <c r="AI92" s="13"/>
      <c r="AJ92" s="13"/>
      <c r="AK92" s="13"/>
      <c r="AL92" s="13"/>
      <c r="AM92" s="13"/>
      <c r="AN92" s="13"/>
      <c r="AO92" s="13"/>
      <c r="AP92" s="13"/>
    </row>
    <row r="93" spans="1:42" s="19" customFormat="1" ht="21.4" customHeight="1" x14ac:dyDescent="0.25">
      <c r="A93" s="49" t="s">
        <v>24</v>
      </c>
      <c r="B93" s="50"/>
      <c r="C93" s="50"/>
      <c r="D93" s="51"/>
      <c r="E93" s="141" t="s">
        <v>23</v>
      </c>
      <c r="F93" s="141"/>
      <c r="G93" s="51"/>
      <c r="H93" s="77"/>
      <c r="I93" s="51"/>
      <c r="J93" s="51"/>
      <c r="K93" s="15"/>
      <c r="L93" s="15"/>
      <c r="M93" s="15"/>
      <c r="N93" s="51"/>
      <c r="O93" s="15"/>
      <c r="P93" s="51"/>
      <c r="Q93" s="51"/>
      <c r="R93" s="51"/>
      <c r="S93" s="15"/>
      <c r="T93" s="15"/>
      <c r="U93" s="15"/>
      <c r="V93" s="15"/>
      <c r="W93" s="16"/>
      <c r="X93" s="17"/>
      <c r="Y93" s="17"/>
      <c r="Z93" s="17"/>
      <c r="AA93" s="13"/>
      <c r="AB93" s="13"/>
      <c r="AC93" s="13"/>
      <c r="AD93" s="13"/>
      <c r="AE93" s="18"/>
      <c r="AG93" s="13"/>
      <c r="AH93" s="13"/>
      <c r="AI93" s="13"/>
      <c r="AJ93" s="13"/>
      <c r="AK93" s="13"/>
      <c r="AL93" s="13"/>
      <c r="AM93" s="13"/>
      <c r="AN93" s="13"/>
      <c r="AO93" s="13"/>
      <c r="AP93" s="13"/>
    </row>
    <row r="94" spans="1:42" x14ac:dyDescent="0.25">
      <c r="A94" s="36"/>
      <c r="B94" s="37"/>
      <c r="C94" s="38"/>
      <c r="D94" s="39"/>
      <c r="E94" s="38"/>
      <c r="F94" s="38"/>
      <c r="G94" s="40"/>
      <c r="H94" s="77"/>
      <c r="I94" s="22"/>
      <c r="J94" s="22"/>
      <c r="N94" s="22"/>
      <c r="P94" s="22"/>
      <c r="Q94" s="22"/>
      <c r="R94" s="22"/>
    </row>
    <row r="95" spans="1:42" ht="15.95" customHeight="1" x14ac:dyDescent="0.25">
      <c r="A95" s="137" t="s">
        <v>100</v>
      </c>
      <c r="B95" s="137"/>
      <c r="C95" s="137"/>
      <c r="D95" s="137"/>
      <c r="E95" s="137"/>
      <c r="F95" s="137"/>
      <c r="G95" s="137"/>
      <c r="H95" s="119"/>
      <c r="M95" s="13"/>
    </row>
    <row r="96" spans="1:42" x14ac:dyDescent="0.25">
      <c r="A96" s="43"/>
      <c r="B96" s="151" t="s">
        <v>64</v>
      </c>
      <c r="C96" s="151"/>
      <c r="D96" s="151"/>
      <c r="E96" s="58"/>
      <c r="F96" s="58"/>
      <c r="G96" s="14"/>
      <c r="H96" s="120"/>
      <c r="M96" s="13"/>
      <c r="V96" s="13"/>
      <c r="AD96" s="19"/>
      <c r="AF96" s="13"/>
    </row>
    <row r="97" spans="1:32" ht="16.5" thickBot="1" x14ac:dyDescent="0.3">
      <c r="A97" s="13"/>
      <c r="B97" s="1" t="s">
        <v>10</v>
      </c>
      <c r="C97" s="64" t="s">
        <v>74</v>
      </c>
      <c r="D97" s="63" t="s">
        <v>29</v>
      </c>
      <c r="E97" s="62" t="s">
        <v>30</v>
      </c>
      <c r="F97" s="62" t="s">
        <v>31</v>
      </c>
      <c r="H97" s="120"/>
      <c r="M97" s="13"/>
      <c r="V97" s="13"/>
      <c r="AD97" s="19"/>
      <c r="AF97" s="13"/>
    </row>
    <row r="98" spans="1:32" x14ac:dyDescent="0.25">
      <c r="A98" s="13"/>
      <c r="B98" s="26">
        <v>1</v>
      </c>
      <c r="C98" s="68"/>
      <c r="D98" s="68"/>
      <c r="E98" s="68"/>
      <c r="F98" s="68"/>
      <c r="H98" s="120"/>
      <c r="M98" s="13"/>
      <c r="V98" s="13"/>
      <c r="AD98" s="19"/>
      <c r="AF98" s="13"/>
    </row>
    <row r="99" spans="1:32" x14ac:dyDescent="0.25">
      <c r="A99" s="13"/>
      <c r="B99" s="26">
        <v>2</v>
      </c>
      <c r="C99" s="68"/>
      <c r="D99" s="68"/>
      <c r="E99" s="68"/>
      <c r="F99" s="68"/>
      <c r="H99" s="51"/>
      <c r="M99" s="13"/>
      <c r="V99" s="13"/>
      <c r="AD99" s="19"/>
      <c r="AF99" s="13"/>
    </row>
    <row r="100" spans="1:32" x14ac:dyDescent="0.25">
      <c r="A100" s="13"/>
      <c r="B100" s="26">
        <v>3</v>
      </c>
      <c r="C100" s="68"/>
      <c r="D100" s="68"/>
      <c r="E100" s="68"/>
      <c r="F100" s="68"/>
      <c r="H100" s="120"/>
      <c r="M100" s="13"/>
      <c r="V100" s="13"/>
      <c r="AD100" s="19"/>
      <c r="AF100" s="13"/>
    </row>
    <row r="101" spans="1:32" x14ac:dyDescent="0.25">
      <c r="A101" s="13"/>
      <c r="B101" s="26">
        <v>4</v>
      </c>
      <c r="C101" s="68"/>
      <c r="D101" s="68"/>
      <c r="E101" s="68"/>
      <c r="F101" s="68"/>
      <c r="H101" s="121"/>
      <c r="M101" s="13"/>
      <c r="V101" s="13"/>
      <c r="AD101" s="19"/>
      <c r="AF101" s="13"/>
    </row>
    <row r="102" spans="1:32" x14ac:dyDescent="0.25">
      <c r="A102" s="13"/>
      <c r="B102" s="26">
        <v>5</v>
      </c>
      <c r="C102" s="68"/>
      <c r="D102" s="68"/>
      <c r="E102" s="68"/>
      <c r="F102" s="68"/>
      <c r="H102" s="51"/>
      <c r="M102" s="13"/>
      <c r="V102" s="13"/>
      <c r="AD102" s="19"/>
      <c r="AF102" s="13"/>
    </row>
    <row r="103" spans="1:32" x14ac:dyDescent="0.25">
      <c r="A103" s="13"/>
      <c r="B103" s="26">
        <v>6</v>
      </c>
      <c r="C103" s="68"/>
      <c r="D103" s="68"/>
      <c r="E103" s="68"/>
      <c r="F103" s="68"/>
      <c r="H103" s="120"/>
      <c r="M103" s="13"/>
      <c r="V103" s="13"/>
      <c r="AD103" s="19"/>
      <c r="AF103" s="13"/>
    </row>
    <row r="104" spans="1:32" x14ac:dyDescent="0.25">
      <c r="A104" s="13"/>
      <c r="B104" s="26">
        <v>7</v>
      </c>
      <c r="C104" s="68"/>
      <c r="D104" s="68"/>
      <c r="E104" s="68"/>
      <c r="F104" s="68"/>
      <c r="H104" s="120"/>
      <c r="M104" s="13"/>
      <c r="V104" s="13"/>
      <c r="AD104" s="19"/>
      <c r="AF104" s="13"/>
    </row>
    <row r="105" spans="1:32" x14ac:dyDescent="0.25">
      <c r="A105" s="13"/>
      <c r="B105" s="26">
        <v>8</v>
      </c>
      <c r="C105" s="68"/>
      <c r="D105" s="68"/>
      <c r="E105" s="68"/>
      <c r="F105" s="68"/>
      <c r="H105" s="122"/>
      <c r="M105" s="13"/>
      <c r="V105" s="13"/>
      <c r="AD105" s="19"/>
      <c r="AF105" s="13"/>
    </row>
    <row r="106" spans="1:32" x14ac:dyDescent="0.25">
      <c r="A106" s="13"/>
      <c r="B106" s="26">
        <v>9</v>
      </c>
      <c r="C106" s="68"/>
      <c r="D106" s="68"/>
      <c r="E106" s="68"/>
      <c r="F106" s="68"/>
      <c r="H106" s="51"/>
      <c r="M106" s="13"/>
      <c r="V106" s="13"/>
      <c r="AD106" s="19"/>
      <c r="AF106" s="13"/>
    </row>
    <row r="107" spans="1:32" x14ac:dyDescent="0.25">
      <c r="A107" s="13"/>
      <c r="B107" s="26">
        <v>10</v>
      </c>
      <c r="C107" s="68"/>
      <c r="D107" s="68"/>
      <c r="E107" s="68"/>
      <c r="F107" s="68"/>
      <c r="H107" s="120"/>
      <c r="M107" s="13"/>
      <c r="V107" s="13"/>
      <c r="AD107" s="19"/>
      <c r="AF107" s="13"/>
    </row>
    <row r="108" spans="1:32" x14ac:dyDescent="0.25">
      <c r="A108" s="13"/>
      <c r="B108" s="26">
        <v>11</v>
      </c>
      <c r="C108" s="68"/>
      <c r="D108" s="68"/>
      <c r="E108" s="68"/>
      <c r="F108" s="68"/>
      <c r="H108" s="120"/>
      <c r="M108" s="13"/>
      <c r="V108" s="13"/>
      <c r="AD108" s="19"/>
      <c r="AF108" s="13"/>
    </row>
    <row r="109" spans="1:32" x14ac:dyDescent="0.25">
      <c r="A109" s="13"/>
      <c r="B109" s="26">
        <v>12</v>
      </c>
      <c r="C109" s="68"/>
      <c r="D109" s="68"/>
      <c r="E109" s="68"/>
      <c r="F109" s="68"/>
      <c r="H109" s="51"/>
      <c r="M109" s="13"/>
      <c r="V109" s="13"/>
      <c r="AD109" s="19"/>
      <c r="AF109" s="13"/>
    </row>
    <row r="110" spans="1:32" x14ac:dyDescent="0.25">
      <c r="A110" s="13"/>
      <c r="B110" s="26">
        <v>13</v>
      </c>
      <c r="C110" s="68"/>
      <c r="D110" s="68"/>
      <c r="E110" s="68"/>
      <c r="F110" s="68"/>
      <c r="H110" s="51"/>
      <c r="M110" s="13"/>
      <c r="V110" s="13"/>
      <c r="AD110" s="19"/>
      <c r="AF110" s="13"/>
    </row>
    <row r="111" spans="1:32" x14ac:dyDescent="0.25">
      <c r="A111" s="13"/>
      <c r="B111" s="26">
        <v>14</v>
      </c>
      <c r="C111" s="68"/>
      <c r="D111" s="68"/>
      <c r="E111" s="68"/>
      <c r="F111" s="68"/>
      <c r="H111" s="123"/>
      <c r="M111" s="13"/>
      <c r="V111" s="13"/>
      <c r="Z111" s="19"/>
      <c r="AF111" s="13"/>
    </row>
    <row r="112" spans="1:32" x14ac:dyDescent="0.25">
      <c r="A112" s="25" t="s">
        <v>75</v>
      </c>
      <c r="B112" s="26">
        <f>B82</f>
        <v>0</v>
      </c>
      <c r="C112" s="2">
        <f>SUMIF(Calendar!$D$3:$D$16,"&lt;1/1/2026",C$98:C$111)</f>
        <v>0</v>
      </c>
      <c r="D112" s="2">
        <f>SUMIF(Calendar!$D$3:$D$16,"&lt;1/1/2026",D$98:D$111)</f>
        <v>0</v>
      </c>
      <c r="E112" s="2">
        <f>SUMIF(Calendar!$D$3:$D$16,"&lt;1/1/2026",E$98:E$111)</f>
        <v>0</v>
      </c>
      <c r="F112" s="2">
        <f>SUMIF(Calendar!$D$3:$D$16,"&lt;1/1/2026",F$98:F$111)</f>
        <v>0</v>
      </c>
      <c r="G112" s="27" t="s">
        <v>76</v>
      </c>
      <c r="H112" s="40"/>
      <c r="I112" s="40"/>
      <c r="J112" s="40"/>
      <c r="N112" s="40"/>
      <c r="P112" s="40"/>
      <c r="Q112" s="40"/>
      <c r="R112" s="40"/>
      <c r="U112" s="17"/>
      <c r="V112" s="13"/>
      <c r="Z112" s="19"/>
      <c r="AF112" s="13"/>
    </row>
    <row r="113" spans="1:32" s="28" customFormat="1" x14ac:dyDescent="0.25">
      <c r="A113" s="27" t="s">
        <v>77</v>
      </c>
      <c r="B113" s="29" t="s">
        <v>101</v>
      </c>
      <c r="C113" s="30">
        <f>IF($B$20=0,0,C112/$B112)</f>
        <v>0</v>
      </c>
      <c r="D113" s="30">
        <f>IF($B$20=0,0,D112/$B112)</f>
        <v>0</v>
      </c>
      <c r="E113" s="30">
        <f>IF($B$20=0,0,E112/$B112)</f>
        <v>0</v>
      </c>
      <c r="F113" s="30">
        <f>IF($B$20=0,0,F112/$B112)</f>
        <v>0</v>
      </c>
      <c r="G113" s="31">
        <f>SUM(C113:F113)</f>
        <v>0</v>
      </c>
      <c r="H113" s="74"/>
      <c r="I113" s="32"/>
      <c r="J113" s="12"/>
      <c r="K113" s="15"/>
      <c r="L113" s="15"/>
      <c r="M113" s="15"/>
      <c r="N113" s="12"/>
      <c r="O113" s="15"/>
      <c r="P113" s="12"/>
      <c r="Q113" s="12"/>
      <c r="R113" s="12"/>
      <c r="S113" s="15"/>
      <c r="T113" s="15"/>
      <c r="Z113" s="35"/>
    </row>
    <row r="114" spans="1:32" ht="5.85" customHeight="1" x14ac:dyDescent="0.25">
      <c r="A114" s="24"/>
      <c r="B114" s="2"/>
      <c r="C114" s="20"/>
      <c r="D114" s="20"/>
      <c r="E114" s="20"/>
      <c r="F114" s="20"/>
      <c r="G114" s="14"/>
      <c r="O114" s="13"/>
      <c r="V114" s="13"/>
      <c r="Z114" s="19"/>
      <c r="AF114" s="13"/>
    </row>
    <row r="115" spans="1:32" x14ac:dyDescent="0.25">
      <c r="A115" s="25" t="s">
        <v>79</v>
      </c>
      <c r="B115" s="26">
        <f>B85</f>
        <v>0</v>
      </c>
      <c r="C115" s="2">
        <f>SUMIF(Calendar!$D$3:$D$16,"&lt;4/16/2026",C$98:C$111)</f>
        <v>0</v>
      </c>
      <c r="D115" s="2">
        <f>SUMIF(Calendar!$D$3:$D$16,"&lt;4/16/2026",D$98:D$111)</f>
        <v>0</v>
      </c>
      <c r="E115" s="2">
        <f>SUMIF(Calendar!$D$3:$D$16,"&lt;4/16/2026",E$98:E$111)</f>
        <v>0</v>
      </c>
      <c r="F115" s="2">
        <f>SUMIF(Calendar!$D$3:$D$16,"&lt;4/16/2026",F$98:F$111)</f>
        <v>0</v>
      </c>
      <c r="G115" s="27" t="s">
        <v>80</v>
      </c>
      <c r="O115" s="13"/>
      <c r="U115" s="17"/>
      <c r="V115" s="13"/>
      <c r="Z115" s="19"/>
      <c r="AF115" s="13"/>
    </row>
    <row r="116" spans="1:32" s="28" customFormat="1" x14ac:dyDescent="0.25">
      <c r="A116" s="27" t="s">
        <v>81</v>
      </c>
      <c r="B116" s="29" t="s">
        <v>101</v>
      </c>
      <c r="C116" s="30">
        <f>IF($B$23=0,0,C115/$B115)</f>
        <v>0</v>
      </c>
      <c r="D116" s="30">
        <f>IF($B$23=0,0,D115/$B115)</f>
        <v>0</v>
      </c>
      <c r="E116" s="30">
        <f>IF($B$23=0,0,E115/$B115)</f>
        <v>0</v>
      </c>
      <c r="F116" s="30">
        <f>IF($B$23=0,0,F115/$B115)</f>
        <v>0</v>
      </c>
      <c r="G116" s="31">
        <f>SUM(C116:F116)</f>
        <v>0</v>
      </c>
      <c r="H116" s="15"/>
      <c r="I116" s="15"/>
      <c r="J116" s="15"/>
      <c r="K116" s="15"/>
      <c r="L116" s="15"/>
      <c r="M116" s="15"/>
      <c r="N116" s="15"/>
      <c r="O116" s="13"/>
      <c r="P116" s="15"/>
      <c r="Q116" s="15"/>
      <c r="R116" s="15"/>
      <c r="S116" s="15"/>
      <c r="T116" s="15"/>
      <c r="Z116" s="35"/>
    </row>
    <row r="117" spans="1:32" ht="5.85" customHeight="1" x14ac:dyDescent="0.25">
      <c r="A117" s="24"/>
      <c r="B117" s="2"/>
      <c r="C117" s="20"/>
      <c r="D117" s="20"/>
      <c r="E117" s="20"/>
      <c r="F117" s="20"/>
      <c r="G117" s="14"/>
      <c r="O117" s="13"/>
      <c r="V117" s="13"/>
      <c r="Z117" s="19"/>
      <c r="AF117" s="13"/>
    </row>
    <row r="118" spans="1:32" x14ac:dyDescent="0.25">
      <c r="A118" s="25" t="s">
        <v>82</v>
      </c>
      <c r="B118" s="26">
        <f>B88</f>
        <v>0</v>
      </c>
      <c r="C118" s="2">
        <f>SUMIF(Calendar!$D$3:$D$16,"&lt;7/1/2026",C$98:C$111)</f>
        <v>0</v>
      </c>
      <c r="D118" s="2">
        <f>SUMIF(Calendar!$D$3:$D$16,"&lt;7/1/2026",D$98:D$111)</f>
        <v>0</v>
      </c>
      <c r="E118" s="2">
        <f>SUMIF(Calendar!$D$3:$D$16,"&lt;7/1/2026",E$98:E$111)</f>
        <v>0</v>
      </c>
      <c r="F118" s="2">
        <f>SUMIF(Calendar!$D$3:$D$16,"&lt;7/1/2026",F$98:F$111)</f>
        <v>0</v>
      </c>
      <c r="G118" s="27" t="s">
        <v>83</v>
      </c>
      <c r="O118" s="13"/>
      <c r="U118" s="17"/>
      <c r="V118" s="13"/>
      <c r="Z118" s="19"/>
      <c r="AF118" s="13"/>
    </row>
    <row r="119" spans="1:32" s="28" customFormat="1" x14ac:dyDescent="0.25">
      <c r="A119" s="27" t="s">
        <v>83</v>
      </c>
      <c r="B119" s="29" t="s">
        <v>101</v>
      </c>
      <c r="C119" s="30">
        <f>IF($B$26=0,0,C118/$B118)</f>
        <v>0</v>
      </c>
      <c r="D119" s="30">
        <f>IF($B$26=0,0,D118/$B118)</f>
        <v>0</v>
      </c>
      <c r="E119" s="30">
        <f>IF($B$26=0,0,E118/$B118)</f>
        <v>0</v>
      </c>
      <c r="F119" s="30">
        <f>IF($B$26=0,0,F118/$B118)</f>
        <v>0</v>
      </c>
      <c r="G119" s="31">
        <f>SUM(C119:F119)</f>
        <v>0</v>
      </c>
      <c r="H119" s="15"/>
      <c r="I119" s="15"/>
      <c r="J119" s="15"/>
      <c r="K119" s="15"/>
      <c r="L119" s="15"/>
      <c r="M119" s="15"/>
      <c r="N119" s="15"/>
      <c r="O119" s="13"/>
      <c r="P119" s="15"/>
      <c r="Q119" s="15"/>
      <c r="R119" s="15"/>
      <c r="S119" s="15"/>
      <c r="T119" s="15"/>
      <c r="Z119" s="35"/>
    </row>
    <row r="120" spans="1:32" x14ac:dyDescent="0.25">
      <c r="A120" s="36"/>
      <c r="B120" s="37"/>
      <c r="C120" s="38"/>
      <c r="D120" s="39"/>
      <c r="E120" s="38"/>
      <c r="F120" s="38"/>
      <c r="G120" s="40"/>
      <c r="O120" s="13"/>
    </row>
    <row r="121" spans="1:32" ht="15.95" customHeight="1" x14ac:dyDescent="0.25">
      <c r="A121" s="137" t="s">
        <v>102</v>
      </c>
      <c r="B121" s="137"/>
      <c r="C121" s="137"/>
      <c r="D121" s="137"/>
      <c r="E121" s="137"/>
      <c r="F121" s="137"/>
      <c r="G121" s="137"/>
      <c r="O121" s="13"/>
    </row>
    <row r="122" spans="1:32" x14ac:dyDescent="0.25">
      <c r="A122" s="43"/>
      <c r="B122" s="151" t="s">
        <v>64</v>
      </c>
      <c r="C122" s="151"/>
      <c r="D122" s="151"/>
      <c r="E122" s="58"/>
      <c r="F122" s="58"/>
      <c r="G122" s="14"/>
      <c r="O122" s="13"/>
      <c r="V122" s="13"/>
      <c r="AD122" s="19"/>
      <c r="AF122" s="13"/>
    </row>
    <row r="123" spans="1:32" ht="16.5" thickBot="1" x14ac:dyDescent="0.3">
      <c r="A123" s="13"/>
      <c r="B123" s="1" t="s">
        <v>10</v>
      </c>
      <c r="C123" s="64" t="s">
        <v>74</v>
      </c>
      <c r="D123" s="63" t="s">
        <v>29</v>
      </c>
      <c r="E123" s="62" t="s">
        <v>30</v>
      </c>
      <c r="F123" s="62" t="s">
        <v>31</v>
      </c>
      <c r="O123" s="13"/>
      <c r="V123" s="13"/>
      <c r="AD123" s="19"/>
      <c r="AF123" s="13"/>
    </row>
    <row r="124" spans="1:32" x14ac:dyDescent="0.25">
      <c r="A124" s="13"/>
      <c r="B124" s="26">
        <v>1</v>
      </c>
      <c r="C124" s="68"/>
      <c r="D124" s="68"/>
      <c r="E124" s="68"/>
      <c r="F124" s="68"/>
      <c r="O124" s="13"/>
      <c r="V124" s="13"/>
      <c r="AD124" s="19"/>
      <c r="AF124" s="13"/>
    </row>
    <row r="125" spans="1:32" x14ac:dyDescent="0.25">
      <c r="A125" s="13"/>
      <c r="B125" s="26">
        <v>2</v>
      </c>
      <c r="C125" s="68"/>
      <c r="D125" s="68"/>
      <c r="E125" s="68"/>
      <c r="F125" s="68"/>
      <c r="O125" s="13"/>
      <c r="V125" s="13"/>
      <c r="AD125" s="19"/>
      <c r="AF125" s="13"/>
    </row>
    <row r="126" spans="1:32" x14ac:dyDescent="0.25">
      <c r="A126" s="13"/>
      <c r="B126" s="26">
        <v>3</v>
      </c>
      <c r="C126" s="68"/>
      <c r="D126" s="68"/>
      <c r="E126" s="68"/>
      <c r="F126" s="68"/>
      <c r="O126" s="13"/>
      <c r="V126" s="13"/>
      <c r="AD126" s="19"/>
      <c r="AF126" s="13"/>
    </row>
    <row r="127" spans="1:32" x14ac:dyDescent="0.25">
      <c r="A127" s="13"/>
      <c r="B127" s="26">
        <v>4</v>
      </c>
      <c r="C127" s="68"/>
      <c r="D127" s="68"/>
      <c r="E127" s="68"/>
      <c r="F127" s="68"/>
      <c r="O127" s="13"/>
      <c r="V127" s="13"/>
      <c r="AD127" s="19"/>
      <c r="AF127" s="13"/>
    </row>
    <row r="128" spans="1:32" x14ac:dyDescent="0.25">
      <c r="A128" s="13"/>
      <c r="B128" s="26">
        <v>5</v>
      </c>
      <c r="C128" s="68"/>
      <c r="D128" s="68"/>
      <c r="E128" s="68"/>
      <c r="F128" s="68"/>
      <c r="O128" s="13"/>
      <c r="V128" s="13"/>
      <c r="AD128" s="19"/>
      <c r="AF128" s="13"/>
    </row>
    <row r="129" spans="1:32" x14ac:dyDescent="0.25">
      <c r="A129" s="13"/>
      <c r="B129" s="26">
        <v>6</v>
      </c>
      <c r="C129" s="68"/>
      <c r="D129" s="68"/>
      <c r="E129" s="68"/>
      <c r="F129" s="68"/>
      <c r="I129" s="13"/>
      <c r="J129" s="13"/>
      <c r="K129" s="13"/>
      <c r="L129" s="13"/>
      <c r="M129" s="13"/>
      <c r="N129" s="13"/>
      <c r="O129" s="13"/>
      <c r="P129" s="13"/>
      <c r="Q129" s="13"/>
      <c r="R129" s="13"/>
      <c r="T129" s="13"/>
      <c r="V129" s="13"/>
      <c r="AD129" s="19"/>
      <c r="AF129" s="13"/>
    </row>
    <row r="130" spans="1:32" x14ac:dyDescent="0.25">
      <c r="A130" s="13"/>
      <c r="B130" s="26">
        <v>7</v>
      </c>
      <c r="C130" s="68"/>
      <c r="D130" s="68"/>
      <c r="E130" s="68"/>
      <c r="F130" s="68"/>
      <c r="M130" s="17"/>
      <c r="O130" s="17"/>
      <c r="T130" s="16"/>
      <c r="V130" s="13"/>
      <c r="AD130" s="19"/>
      <c r="AF130" s="13"/>
    </row>
    <row r="131" spans="1:32" x14ac:dyDescent="0.25">
      <c r="A131" s="13"/>
      <c r="B131" s="26">
        <v>8</v>
      </c>
      <c r="C131" s="68"/>
      <c r="D131" s="68"/>
      <c r="E131" s="68"/>
      <c r="F131" s="68"/>
      <c r="H131" s="32"/>
      <c r="I131" s="32"/>
      <c r="J131" s="32"/>
      <c r="K131" s="32"/>
      <c r="L131" s="32"/>
      <c r="M131" s="34"/>
      <c r="N131" s="32"/>
      <c r="O131" s="34"/>
      <c r="P131" s="32"/>
      <c r="Q131" s="32"/>
      <c r="R131" s="32"/>
      <c r="S131" s="32"/>
      <c r="T131" s="33"/>
      <c r="V131" s="13"/>
      <c r="AD131" s="19"/>
      <c r="AF131" s="13"/>
    </row>
    <row r="132" spans="1:32" x14ac:dyDescent="0.25">
      <c r="A132" s="13"/>
      <c r="B132" s="26">
        <v>9</v>
      </c>
      <c r="C132" s="68"/>
      <c r="D132" s="68"/>
      <c r="E132" s="68"/>
      <c r="F132" s="68"/>
      <c r="M132" s="17"/>
      <c r="O132" s="17"/>
      <c r="T132" s="16"/>
      <c r="V132" s="13"/>
      <c r="AD132" s="19"/>
      <c r="AF132" s="13"/>
    </row>
    <row r="133" spans="1:32" x14ac:dyDescent="0.25">
      <c r="A133" s="13"/>
      <c r="B133" s="26">
        <v>10</v>
      </c>
      <c r="C133" s="68"/>
      <c r="D133" s="68"/>
      <c r="E133" s="68"/>
      <c r="F133" s="68"/>
      <c r="M133" s="17"/>
      <c r="O133" s="17"/>
      <c r="T133" s="16"/>
      <c r="V133" s="13"/>
      <c r="AD133" s="19"/>
      <c r="AF133" s="13"/>
    </row>
    <row r="134" spans="1:32" x14ac:dyDescent="0.25">
      <c r="A134" s="13"/>
      <c r="B134" s="26">
        <v>11</v>
      </c>
      <c r="C134" s="68"/>
      <c r="D134" s="68"/>
      <c r="E134" s="68"/>
      <c r="F134" s="68"/>
      <c r="H134" s="32"/>
      <c r="I134" s="32"/>
      <c r="J134" s="32"/>
      <c r="K134" s="32"/>
      <c r="L134" s="32"/>
      <c r="M134" s="34"/>
      <c r="N134" s="32"/>
      <c r="O134" s="34"/>
      <c r="P134" s="32"/>
      <c r="Q134" s="32"/>
      <c r="R134" s="32"/>
      <c r="S134" s="32"/>
      <c r="T134" s="33"/>
      <c r="V134" s="13"/>
      <c r="AD134" s="19"/>
      <c r="AF134" s="13"/>
    </row>
    <row r="135" spans="1:32" x14ac:dyDescent="0.25">
      <c r="A135" s="13"/>
      <c r="B135" s="26">
        <v>12</v>
      </c>
      <c r="C135" s="68"/>
      <c r="D135" s="68"/>
      <c r="E135" s="68"/>
      <c r="F135" s="68"/>
      <c r="M135" s="17"/>
      <c r="O135" s="17"/>
      <c r="T135" s="16"/>
      <c r="V135" s="13"/>
      <c r="AD135" s="19"/>
      <c r="AF135" s="13"/>
    </row>
    <row r="136" spans="1:32" x14ac:dyDescent="0.25">
      <c r="A136" s="13"/>
      <c r="B136" s="26">
        <v>13</v>
      </c>
      <c r="C136" s="68"/>
      <c r="D136" s="68"/>
      <c r="E136" s="68"/>
      <c r="F136" s="68"/>
      <c r="M136" s="17"/>
      <c r="O136" s="17"/>
      <c r="T136" s="16"/>
      <c r="V136" s="13"/>
      <c r="AD136" s="19"/>
      <c r="AF136" s="13"/>
    </row>
    <row r="137" spans="1:32" x14ac:dyDescent="0.25">
      <c r="A137" s="13"/>
      <c r="B137" s="26">
        <v>14</v>
      </c>
      <c r="C137" s="68"/>
      <c r="D137" s="68"/>
      <c r="E137" s="68"/>
      <c r="F137" s="68"/>
      <c r="H137" s="32"/>
      <c r="I137" s="32"/>
      <c r="J137" s="32"/>
      <c r="K137" s="32"/>
      <c r="L137" s="32"/>
      <c r="M137" s="34"/>
      <c r="N137" s="32"/>
      <c r="O137" s="34"/>
      <c r="P137" s="32"/>
      <c r="Q137" s="32"/>
      <c r="R137" s="32"/>
      <c r="S137" s="32"/>
      <c r="T137" s="33"/>
      <c r="V137" s="13"/>
      <c r="AD137" s="19"/>
      <c r="AF137" s="13"/>
    </row>
    <row r="138" spans="1:32" x14ac:dyDescent="0.25">
      <c r="A138" s="25" t="s">
        <v>75</v>
      </c>
      <c r="B138" s="26">
        <f>B112</f>
        <v>0</v>
      </c>
      <c r="C138" s="2">
        <f>SUMIF(Calendar!$D$3:$D$16,"&lt;1/1/2026",C$124:C$137)</f>
        <v>0</v>
      </c>
      <c r="D138" s="2">
        <f>SUMIF(Calendar!$D$3:$D$16,"&lt;1/1/2026",D$124:D$137)</f>
        <v>0</v>
      </c>
      <c r="E138" s="2">
        <f>SUMIF(Calendar!$D$3:$D$16,"&lt;1/1/2026",E$124:E$137)</f>
        <v>0</v>
      </c>
      <c r="F138" s="2">
        <f>SUMIF(Calendar!$D$3:$D$16,"&lt;1/1/2026",F$124:F$137)</f>
        <v>0</v>
      </c>
      <c r="G138" s="27" t="s">
        <v>76</v>
      </c>
      <c r="H138" s="40"/>
      <c r="I138" s="40"/>
      <c r="J138" s="40"/>
      <c r="N138" s="40"/>
      <c r="P138" s="40"/>
      <c r="Q138" s="40"/>
      <c r="R138" s="40"/>
      <c r="U138" s="17"/>
      <c r="V138" s="13"/>
      <c r="Z138" s="19"/>
      <c r="AF138" s="13"/>
    </row>
    <row r="139" spans="1:32" s="28" customFormat="1" x14ac:dyDescent="0.25">
      <c r="A139" s="27" t="s">
        <v>77</v>
      </c>
      <c r="B139" s="29" t="s">
        <v>103</v>
      </c>
      <c r="C139" s="30">
        <f>IF($B$20=0,0,C138/$B138)</f>
        <v>0</v>
      </c>
      <c r="D139" s="30">
        <f>IF($B$20=0,0,D138/$B138)</f>
        <v>0</v>
      </c>
      <c r="E139" s="30">
        <f>IF($B$20=0,0,E138/$B138)</f>
        <v>0</v>
      </c>
      <c r="F139" s="30">
        <f>IF($B$20=0,0,F138/$B138)</f>
        <v>0</v>
      </c>
      <c r="G139" s="31">
        <f>SUM(C139:F139)</f>
        <v>0</v>
      </c>
      <c r="H139" s="74"/>
      <c r="I139" s="32"/>
      <c r="J139" s="12"/>
      <c r="K139" s="15"/>
      <c r="L139" s="15"/>
      <c r="M139" s="15"/>
      <c r="N139" s="12"/>
      <c r="O139" s="15"/>
      <c r="P139" s="12"/>
      <c r="Q139" s="12"/>
      <c r="R139" s="12"/>
      <c r="S139" s="15"/>
      <c r="T139" s="15"/>
      <c r="Z139" s="35"/>
    </row>
    <row r="140" spans="1:32" x14ac:dyDescent="0.25">
      <c r="A140" s="25" t="s">
        <v>79</v>
      </c>
      <c r="B140" s="26">
        <f>B115</f>
        <v>0</v>
      </c>
      <c r="C140" s="2">
        <f>SUMIF(Calendar!$D$3:$D$16,"&lt;4/16/2026",C$124:C$137)</f>
        <v>0</v>
      </c>
      <c r="D140" s="2">
        <f>SUMIF(Calendar!$D$3:$D$16,"&lt;4/16/2026",D$124:D$137)</f>
        <v>0</v>
      </c>
      <c r="E140" s="2">
        <f>SUMIF(Calendar!$D$3:$D$16,"&lt;4/16/2026",E$124:E$137)</f>
        <v>0</v>
      </c>
      <c r="F140" s="2">
        <f>SUMIF(Calendar!$D$3:$D$16,"&lt;4/16/2026",F$124:F$137)</f>
        <v>0</v>
      </c>
      <c r="G140" s="27" t="s">
        <v>80</v>
      </c>
      <c r="O140" s="13"/>
      <c r="U140" s="17"/>
      <c r="V140" s="13"/>
      <c r="Z140" s="19"/>
      <c r="AF140" s="13"/>
    </row>
    <row r="141" spans="1:32" s="28" customFormat="1" x14ac:dyDescent="0.25">
      <c r="A141" s="27" t="s">
        <v>81</v>
      </c>
      <c r="B141" s="29" t="s">
        <v>103</v>
      </c>
      <c r="C141" s="30">
        <f>IF($B$23=0,0,C140/$B140)</f>
        <v>0</v>
      </c>
      <c r="D141" s="30">
        <f>IF($B$23=0,0,D140/$B140)</f>
        <v>0</v>
      </c>
      <c r="E141" s="30">
        <f>IF($B$23=0,0,E140/$B140)</f>
        <v>0</v>
      </c>
      <c r="F141" s="30">
        <f>IF($B$23=0,0,F140/$B140)</f>
        <v>0</v>
      </c>
      <c r="G141" s="31">
        <f>SUM(C141:F141)</f>
        <v>0</v>
      </c>
      <c r="H141" s="15"/>
      <c r="I141" s="15"/>
      <c r="J141" s="15"/>
      <c r="K141" s="15"/>
      <c r="L141" s="15"/>
      <c r="M141" s="15"/>
      <c r="N141" s="15"/>
      <c r="O141" s="13"/>
      <c r="P141" s="15"/>
      <c r="Q141" s="15"/>
      <c r="R141" s="15"/>
      <c r="S141" s="15"/>
      <c r="T141" s="15"/>
      <c r="Z141" s="35"/>
    </row>
    <row r="142" spans="1:32" x14ac:dyDescent="0.25">
      <c r="A142" s="25" t="s">
        <v>82</v>
      </c>
      <c r="B142" s="26">
        <f>B118</f>
        <v>0</v>
      </c>
      <c r="C142" s="2">
        <f>SUMIF(Calendar!$D$3:$D$16,"&lt;7/1/2026",C$124:C$137)</f>
        <v>0</v>
      </c>
      <c r="D142" s="2">
        <f>SUMIF(Calendar!$D$3:$D$16,"&lt;7/1/2026",D$124:D$137)</f>
        <v>0</v>
      </c>
      <c r="E142" s="2">
        <f>SUMIF(Calendar!$D$3:$D$16,"&lt;7/1/2026",E$124:E$137)</f>
        <v>0</v>
      </c>
      <c r="F142" s="2">
        <f>SUMIF(Calendar!$D$3:$D$16,"&lt;7/1/2026",F$124:F$137)</f>
        <v>0</v>
      </c>
      <c r="G142" s="27" t="s">
        <v>83</v>
      </c>
      <c r="O142" s="13"/>
      <c r="U142" s="17"/>
      <c r="V142" s="13"/>
      <c r="Z142" s="19"/>
      <c r="AF142" s="13"/>
    </row>
    <row r="143" spans="1:32" s="28" customFormat="1" x14ac:dyDescent="0.25">
      <c r="A143" s="27" t="s">
        <v>83</v>
      </c>
      <c r="B143" s="29" t="s">
        <v>103</v>
      </c>
      <c r="C143" s="30">
        <f>IF($B$26=0,0,C142/$B142)</f>
        <v>0</v>
      </c>
      <c r="D143" s="30">
        <f>IF($B$26=0,0,D142/$B142)</f>
        <v>0</v>
      </c>
      <c r="E143" s="30">
        <f>IF($B$26=0,0,E142/$B142)</f>
        <v>0</v>
      </c>
      <c r="F143" s="30">
        <f>IF($B$26=0,0,F142/$B142)</f>
        <v>0</v>
      </c>
      <c r="G143" s="31">
        <f>SUM(C143:F143)</f>
        <v>0</v>
      </c>
      <c r="H143" s="15"/>
      <c r="I143" s="15"/>
      <c r="J143" s="15"/>
      <c r="K143" s="15"/>
      <c r="L143" s="15"/>
      <c r="M143" s="15"/>
      <c r="N143" s="15"/>
      <c r="O143" s="13"/>
      <c r="P143" s="15"/>
      <c r="Q143" s="15"/>
      <c r="R143" s="15"/>
      <c r="S143" s="15"/>
      <c r="T143" s="15"/>
      <c r="Z143" s="35"/>
    </row>
    <row r="144" spans="1:32" x14ac:dyDescent="0.25">
      <c r="A144" s="36"/>
      <c r="B144" s="37"/>
      <c r="C144" s="38"/>
      <c r="D144" s="39"/>
      <c r="E144" s="38"/>
      <c r="F144" s="38"/>
      <c r="G144" s="40"/>
      <c r="O144" s="13"/>
    </row>
    <row r="145" spans="1:32" ht="15.95" customHeight="1" x14ac:dyDescent="0.25">
      <c r="A145" s="137" t="s">
        <v>104</v>
      </c>
      <c r="B145" s="137"/>
      <c r="C145" s="137"/>
      <c r="D145" s="137"/>
      <c r="E145" s="137"/>
      <c r="F145" s="137"/>
      <c r="G145" s="137"/>
      <c r="O145" s="13"/>
    </row>
    <row r="146" spans="1:32" x14ac:dyDescent="0.25">
      <c r="A146" s="43"/>
      <c r="B146" s="151" t="s">
        <v>64</v>
      </c>
      <c r="C146" s="151"/>
      <c r="D146" s="151"/>
      <c r="E146" s="58"/>
      <c r="F146" s="58"/>
      <c r="G146" s="14"/>
      <c r="O146" s="13"/>
      <c r="V146" s="13"/>
      <c r="AD146" s="19"/>
      <c r="AF146" s="13"/>
    </row>
    <row r="147" spans="1:32" x14ac:dyDescent="0.25">
      <c r="A147" s="13"/>
      <c r="B147" s="1" t="s">
        <v>10</v>
      </c>
      <c r="C147" s="20"/>
      <c r="D147" s="15"/>
      <c r="E147" s="15"/>
      <c r="F147" s="15"/>
      <c r="O147" s="13"/>
      <c r="V147" s="13"/>
      <c r="AD147" s="19"/>
      <c r="AF147" s="13"/>
    </row>
    <row r="148" spans="1:32" x14ac:dyDescent="0.25">
      <c r="A148" s="13"/>
      <c r="B148" s="26">
        <v>1</v>
      </c>
      <c r="C148" s="68"/>
      <c r="D148" s="14"/>
      <c r="E148" s="14"/>
      <c r="F148" s="15"/>
      <c r="O148" s="13"/>
      <c r="V148" s="13"/>
      <c r="AD148" s="19"/>
      <c r="AF148" s="13"/>
    </row>
    <row r="149" spans="1:32" x14ac:dyDescent="0.25">
      <c r="A149" s="13"/>
      <c r="B149" s="26">
        <v>2</v>
      </c>
      <c r="C149" s="68"/>
      <c r="D149" s="14"/>
      <c r="E149" s="14"/>
      <c r="F149" s="15"/>
      <c r="O149" s="13"/>
      <c r="V149" s="13"/>
      <c r="AD149" s="19"/>
      <c r="AF149" s="13"/>
    </row>
    <row r="150" spans="1:32" x14ac:dyDescent="0.25">
      <c r="A150" s="13"/>
      <c r="B150" s="26">
        <v>3</v>
      </c>
      <c r="C150" s="68"/>
      <c r="D150" s="14"/>
      <c r="E150" s="14"/>
      <c r="F150" s="15"/>
      <c r="O150" s="13"/>
      <c r="V150" s="13"/>
      <c r="AD150" s="19"/>
      <c r="AF150" s="13"/>
    </row>
    <row r="151" spans="1:32" x14ac:dyDescent="0.25">
      <c r="A151" s="13"/>
      <c r="B151" s="26">
        <v>4</v>
      </c>
      <c r="C151" s="68"/>
      <c r="D151" s="14"/>
      <c r="E151" s="14"/>
      <c r="F151" s="15"/>
      <c r="O151" s="13"/>
      <c r="V151" s="13"/>
      <c r="AD151" s="19"/>
      <c r="AF151" s="13"/>
    </row>
    <row r="152" spans="1:32" x14ac:dyDescent="0.25">
      <c r="A152" s="13"/>
      <c r="B152" s="26">
        <v>5</v>
      </c>
      <c r="C152" s="68"/>
      <c r="D152" s="14"/>
      <c r="E152" s="14"/>
      <c r="F152" s="15"/>
      <c r="O152" s="13"/>
      <c r="V152" s="13"/>
      <c r="AD152" s="19"/>
      <c r="AF152" s="13"/>
    </row>
    <row r="153" spans="1:32" x14ac:dyDescent="0.25">
      <c r="A153" s="13"/>
      <c r="B153" s="26">
        <v>6</v>
      </c>
      <c r="C153" s="68"/>
      <c r="D153" s="14"/>
      <c r="E153" s="14"/>
      <c r="F153" s="15"/>
      <c r="O153" s="13"/>
      <c r="V153" s="13"/>
      <c r="AD153" s="19"/>
      <c r="AF153" s="13"/>
    </row>
    <row r="154" spans="1:32" x14ac:dyDescent="0.25">
      <c r="A154" s="13"/>
      <c r="B154" s="26">
        <v>7</v>
      </c>
      <c r="C154" s="68"/>
      <c r="D154" s="14"/>
      <c r="E154" s="14"/>
      <c r="F154" s="15"/>
      <c r="O154" s="13"/>
      <c r="V154" s="13"/>
      <c r="AD154" s="19"/>
      <c r="AF154" s="13"/>
    </row>
    <row r="155" spans="1:32" x14ac:dyDescent="0.25">
      <c r="A155" s="13"/>
      <c r="B155" s="26">
        <v>8</v>
      </c>
      <c r="C155" s="68"/>
      <c r="D155" s="14"/>
      <c r="E155" s="14"/>
      <c r="F155" s="15"/>
      <c r="O155" s="13"/>
      <c r="V155" s="13"/>
      <c r="AD155" s="19"/>
      <c r="AF155" s="13"/>
    </row>
    <row r="156" spans="1:32" x14ac:dyDescent="0.25">
      <c r="A156" s="13"/>
      <c r="B156" s="26">
        <v>9</v>
      </c>
      <c r="C156" s="68"/>
      <c r="D156" s="14"/>
      <c r="E156" s="14"/>
      <c r="F156" s="15"/>
      <c r="M156" s="17"/>
      <c r="O156" s="17"/>
      <c r="T156" s="16"/>
      <c r="V156" s="13"/>
      <c r="AD156" s="19"/>
      <c r="AF156" s="13"/>
    </row>
    <row r="157" spans="1:32" x14ac:dyDescent="0.25">
      <c r="A157" s="13"/>
      <c r="B157" s="26">
        <v>10</v>
      </c>
      <c r="C157" s="68"/>
      <c r="D157" s="14"/>
      <c r="E157" s="14"/>
      <c r="F157" s="15"/>
      <c r="H157" s="32"/>
      <c r="I157" s="32"/>
      <c r="J157" s="32"/>
      <c r="K157" s="32"/>
      <c r="L157" s="32"/>
      <c r="M157" s="34"/>
      <c r="N157" s="32"/>
      <c r="O157" s="34"/>
      <c r="P157" s="32"/>
      <c r="Q157" s="32"/>
      <c r="R157" s="32"/>
      <c r="S157" s="32"/>
      <c r="T157" s="33"/>
      <c r="V157" s="13"/>
      <c r="AD157" s="19"/>
      <c r="AF157" s="13"/>
    </row>
    <row r="158" spans="1:32" x14ac:dyDescent="0.25">
      <c r="A158" s="13"/>
      <c r="B158" s="26">
        <v>11</v>
      </c>
      <c r="C158" s="68"/>
      <c r="D158" s="14"/>
      <c r="E158" s="14"/>
      <c r="F158" s="15"/>
      <c r="M158" s="17"/>
      <c r="O158" s="17"/>
      <c r="T158" s="16"/>
      <c r="V158" s="13"/>
      <c r="AD158" s="19"/>
      <c r="AF158" s="13"/>
    </row>
    <row r="159" spans="1:32" x14ac:dyDescent="0.25">
      <c r="A159" s="13"/>
      <c r="B159" s="26">
        <v>12</v>
      </c>
      <c r="C159" s="68"/>
      <c r="D159" s="14"/>
      <c r="E159" s="14"/>
      <c r="F159" s="15"/>
      <c r="H159" s="32"/>
      <c r="I159" s="32"/>
      <c r="J159" s="32"/>
      <c r="K159" s="32"/>
      <c r="L159" s="32"/>
      <c r="M159" s="34"/>
      <c r="N159" s="32"/>
      <c r="O159" s="34"/>
      <c r="P159" s="32"/>
      <c r="Q159" s="32"/>
      <c r="R159" s="32"/>
      <c r="S159" s="32"/>
      <c r="T159" s="33"/>
      <c r="V159" s="13"/>
      <c r="AD159" s="19"/>
      <c r="AF159" s="13"/>
    </row>
    <row r="160" spans="1:32" x14ac:dyDescent="0.25">
      <c r="A160" s="13"/>
      <c r="B160" s="26">
        <v>13</v>
      </c>
      <c r="C160" s="68"/>
      <c r="D160" s="14"/>
      <c r="E160" s="14"/>
      <c r="F160" s="15"/>
      <c r="M160" s="17"/>
      <c r="O160" s="17"/>
      <c r="T160" s="16"/>
      <c r="V160" s="13"/>
      <c r="AD160" s="19"/>
      <c r="AF160" s="13"/>
    </row>
    <row r="161" spans="1:32" x14ac:dyDescent="0.25">
      <c r="A161" s="13"/>
      <c r="B161" s="26">
        <v>14</v>
      </c>
      <c r="C161" s="68"/>
      <c r="D161" s="14"/>
      <c r="E161" s="14"/>
      <c r="F161" s="15"/>
      <c r="H161" s="32"/>
      <c r="I161" s="32"/>
      <c r="J161" s="32"/>
      <c r="K161" s="32"/>
      <c r="L161" s="32"/>
      <c r="M161" s="34"/>
      <c r="N161" s="32"/>
      <c r="O161" s="34"/>
      <c r="P161" s="32"/>
      <c r="Q161" s="32"/>
      <c r="R161" s="32"/>
      <c r="S161" s="32"/>
      <c r="T161" s="33"/>
      <c r="V161" s="13"/>
      <c r="AD161" s="19"/>
      <c r="AF161" s="13"/>
    </row>
    <row r="162" spans="1:32" x14ac:dyDescent="0.25">
      <c r="A162" s="25" t="s">
        <v>75</v>
      </c>
      <c r="B162" s="26">
        <f>B138</f>
        <v>0</v>
      </c>
      <c r="C162" s="2">
        <f>SUMIF(Calendar!$D$3:$D$16,"&lt;1/1/2026",C$148:C$161)</f>
        <v>0</v>
      </c>
      <c r="D162" s="15"/>
      <c r="E162" s="15"/>
      <c r="F162" s="15"/>
      <c r="H162" s="40"/>
      <c r="I162" s="40"/>
      <c r="J162" s="40"/>
      <c r="N162" s="40"/>
      <c r="P162" s="40"/>
      <c r="Q162" s="40"/>
      <c r="R162" s="40"/>
      <c r="U162" s="17"/>
      <c r="V162" s="13"/>
      <c r="Z162" s="19"/>
      <c r="AF162" s="13"/>
    </row>
    <row r="163" spans="1:32" s="28" customFormat="1" x14ac:dyDescent="0.25">
      <c r="A163" s="27" t="s">
        <v>77</v>
      </c>
      <c r="B163" s="29" t="s">
        <v>105</v>
      </c>
      <c r="C163" s="30">
        <f>IF($B$20=0,0,C162/$B162)</f>
        <v>0</v>
      </c>
      <c r="D163" s="32"/>
      <c r="E163" s="32"/>
      <c r="F163" s="32"/>
      <c r="G163" s="32"/>
      <c r="H163" s="74"/>
      <c r="I163" s="32"/>
      <c r="J163" s="12"/>
      <c r="K163" s="15"/>
      <c r="L163" s="15"/>
      <c r="M163" s="15"/>
      <c r="N163" s="12"/>
      <c r="O163" s="15"/>
      <c r="P163" s="12"/>
      <c r="Q163" s="12"/>
      <c r="R163" s="12"/>
      <c r="S163" s="15"/>
      <c r="T163" s="15"/>
      <c r="Z163" s="35"/>
    </row>
    <row r="164" spans="1:32" x14ac:dyDescent="0.25">
      <c r="A164" s="25" t="s">
        <v>79</v>
      </c>
      <c r="B164" s="26">
        <f>B140</f>
        <v>0</v>
      </c>
      <c r="C164" s="2">
        <f>SUMIF(Calendar!$D$3:$D$16,"&lt;4/16/2026",C$148:C$161)</f>
        <v>0</v>
      </c>
      <c r="D164" s="15"/>
      <c r="E164" s="15"/>
      <c r="F164" s="15"/>
      <c r="O164" s="13"/>
      <c r="U164" s="17"/>
      <c r="V164" s="13"/>
      <c r="Z164" s="19"/>
      <c r="AF164" s="13"/>
    </row>
    <row r="165" spans="1:32" s="28" customFormat="1" x14ac:dyDescent="0.25">
      <c r="A165" s="27" t="s">
        <v>81</v>
      </c>
      <c r="B165" s="29" t="s">
        <v>105</v>
      </c>
      <c r="C165" s="30">
        <f>IF($B$23=0,0,C164/$B164)</f>
        <v>0</v>
      </c>
      <c r="D165" s="32"/>
      <c r="E165" s="32"/>
      <c r="F165" s="32"/>
      <c r="G165" s="32"/>
      <c r="H165" s="15"/>
      <c r="I165" s="15"/>
      <c r="J165" s="15"/>
      <c r="K165" s="15"/>
      <c r="L165" s="15"/>
      <c r="M165" s="15"/>
      <c r="N165" s="15"/>
      <c r="O165" s="13"/>
      <c r="P165" s="15"/>
      <c r="Q165" s="15"/>
      <c r="R165" s="15"/>
      <c r="S165" s="15"/>
      <c r="T165" s="15"/>
      <c r="Z165" s="35"/>
    </row>
    <row r="166" spans="1:32" x14ac:dyDescent="0.25">
      <c r="A166" s="25" t="s">
        <v>82</v>
      </c>
      <c r="B166" s="26">
        <f>B142</f>
        <v>0</v>
      </c>
      <c r="C166" s="2">
        <f>SUMIF(Calendar!$D$3:$D$16,"&lt;7/1/2026",C$148:C$161)</f>
        <v>0</v>
      </c>
      <c r="D166" s="15"/>
      <c r="E166" s="15"/>
      <c r="F166" s="15"/>
      <c r="O166" s="13"/>
      <c r="U166" s="17"/>
      <c r="V166" s="13"/>
      <c r="Z166" s="19"/>
      <c r="AF166" s="13"/>
    </row>
    <row r="167" spans="1:32" s="28" customFormat="1" x14ac:dyDescent="0.25">
      <c r="A167" s="27" t="s">
        <v>83</v>
      </c>
      <c r="B167" s="29" t="s">
        <v>105</v>
      </c>
      <c r="C167" s="30">
        <f>IF($B$26=0,0,C166/$B166)</f>
        <v>0</v>
      </c>
      <c r="D167" s="32"/>
      <c r="E167" s="32"/>
      <c r="F167" s="32"/>
      <c r="G167" s="32"/>
      <c r="H167" s="15"/>
      <c r="I167" s="15"/>
      <c r="J167" s="15"/>
      <c r="K167" s="15"/>
      <c r="L167" s="15"/>
      <c r="M167" s="15"/>
      <c r="N167" s="15"/>
      <c r="O167" s="13"/>
      <c r="P167" s="15"/>
      <c r="Q167" s="15"/>
      <c r="R167" s="15"/>
      <c r="S167" s="15"/>
      <c r="T167" s="15"/>
      <c r="Z167" s="35"/>
    </row>
    <row r="168" spans="1:32" x14ac:dyDescent="0.25">
      <c r="A168" s="36"/>
      <c r="B168" s="37"/>
      <c r="C168" s="38"/>
      <c r="D168" s="39"/>
      <c r="E168" s="38"/>
      <c r="F168" s="38"/>
      <c r="G168" s="40"/>
      <c r="O168" s="13"/>
    </row>
    <row r="169" spans="1:32" x14ac:dyDescent="0.25">
      <c r="A169" s="137" t="s">
        <v>106</v>
      </c>
      <c r="B169" s="137"/>
      <c r="C169" s="137"/>
      <c r="D169" s="137"/>
      <c r="E169" s="137"/>
      <c r="F169" s="137"/>
      <c r="G169" s="137"/>
      <c r="O169" s="13"/>
    </row>
    <row r="170" spans="1:32" x14ac:dyDescent="0.25">
      <c r="A170" s="43"/>
      <c r="B170" s="151" t="s">
        <v>64</v>
      </c>
      <c r="C170" s="151"/>
      <c r="D170" s="151"/>
      <c r="E170" s="58"/>
      <c r="F170" s="58"/>
      <c r="G170" s="14"/>
      <c r="O170" s="13"/>
    </row>
    <row r="171" spans="1:32" x14ac:dyDescent="0.25">
      <c r="A171" s="13"/>
      <c r="B171" s="1" t="s">
        <v>10</v>
      </c>
      <c r="C171" s="20"/>
      <c r="D171" s="15"/>
      <c r="E171" s="15"/>
      <c r="F171" s="15"/>
      <c r="O171" s="13"/>
    </row>
    <row r="172" spans="1:32" x14ac:dyDescent="0.25">
      <c r="A172" s="13"/>
      <c r="B172" s="26">
        <v>1</v>
      </c>
      <c r="C172" s="68"/>
      <c r="D172" s="14"/>
      <c r="E172" s="14"/>
      <c r="F172" s="15"/>
      <c r="O172" s="13"/>
    </row>
    <row r="173" spans="1:32" x14ac:dyDescent="0.25">
      <c r="A173" s="13"/>
      <c r="B173" s="26">
        <v>2</v>
      </c>
      <c r="C173" s="68"/>
      <c r="D173" s="14"/>
      <c r="E173" s="14"/>
      <c r="F173" s="15"/>
      <c r="O173" s="13"/>
    </row>
    <row r="174" spans="1:32" x14ac:dyDescent="0.25">
      <c r="A174" s="13"/>
      <c r="B174" s="26">
        <v>3</v>
      </c>
      <c r="C174" s="68"/>
      <c r="D174" s="14"/>
      <c r="E174" s="14"/>
      <c r="F174" s="15"/>
      <c r="O174" s="13"/>
    </row>
    <row r="175" spans="1:32" x14ac:dyDescent="0.25">
      <c r="A175" s="13"/>
      <c r="B175" s="26">
        <v>4</v>
      </c>
      <c r="C175" s="68"/>
      <c r="D175" s="14"/>
      <c r="E175" s="14"/>
      <c r="F175" s="15"/>
      <c r="O175" s="13"/>
    </row>
    <row r="176" spans="1:32" x14ac:dyDescent="0.25">
      <c r="A176" s="13"/>
      <c r="B176" s="26">
        <v>5</v>
      </c>
      <c r="C176" s="68"/>
      <c r="D176" s="14"/>
      <c r="E176" s="14"/>
      <c r="F176" s="15"/>
      <c r="O176" s="13"/>
    </row>
    <row r="177" spans="1:20" s="13" customFormat="1" x14ac:dyDescent="0.25">
      <c r="B177" s="26">
        <v>6</v>
      </c>
      <c r="C177" s="68"/>
      <c r="D177" s="14"/>
      <c r="E177" s="14"/>
      <c r="F177" s="15"/>
      <c r="G177" s="15"/>
      <c r="H177" s="15"/>
      <c r="I177" s="15"/>
      <c r="J177" s="15"/>
      <c r="K177" s="15"/>
      <c r="L177" s="15"/>
      <c r="M177" s="15"/>
      <c r="N177" s="15"/>
      <c r="P177" s="15"/>
      <c r="Q177" s="15"/>
      <c r="R177" s="15"/>
      <c r="S177" s="15"/>
      <c r="T177" s="15"/>
    </row>
    <row r="178" spans="1:20" s="13" customFormat="1" x14ac:dyDescent="0.25">
      <c r="B178" s="26">
        <v>7</v>
      </c>
      <c r="C178" s="68"/>
      <c r="D178" s="14"/>
      <c r="E178" s="14"/>
      <c r="F178" s="15"/>
      <c r="G178" s="15"/>
      <c r="H178" s="15"/>
      <c r="I178" s="15"/>
      <c r="J178" s="15"/>
      <c r="K178" s="15"/>
      <c r="L178" s="15"/>
      <c r="M178" s="15"/>
      <c r="N178" s="15"/>
      <c r="P178" s="15"/>
      <c r="Q178" s="15"/>
      <c r="R178" s="15"/>
      <c r="S178" s="15"/>
      <c r="T178" s="15"/>
    </row>
    <row r="179" spans="1:20" s="13" customFormat="1" x14ac:dyDescent="0.25">
      <c r="B179" s="26">
        <v>8</v>
      </c>
      <c r="C179" s="68"/>
      <c r="D179" s="14"/>
      <c r="E179" s="14"/>
      <c r="F179" s="15"/>
      <c r="G179" s="15"/>
      <c r="H179" s="15"/>
      <c r="I179" s="15"/>
      <c r="J179" s="15"/>
      <c r="K179" s="15"/>
      <c r="L179" s="15"/>
      <c r="M179" s="15"/>
      <c r="N179" s="15"/>
      <c r="P179" s="15"/>
      <c r="Q179" s="15"/>
      <c r="R179" s="15"/>
      <c r="S179" s="15"/>
      <c r="T179" s="15"/>
    </row>
    <row r="180" spans="1:20" s="13" customFormat="1" x14ac:dyDescent="0.25">
      <c r="B180" s="26">
        <v>9</v>
      </c>
      <c r="C180" s="68"/>
      <c r="D180" s="14"/>
      <c r="E180" s="14"/>
      <c r="F180" s="15"/>
      <c r="G180" s="15"/>
      <c r="H180" s="15"/>
      <c r="I180" s="15"/>
      <c r="J180" s="15"/>
      <c r="K180" s="15"/>
      <c r="L180" s="15"/>
      <c r="M180" s="17"/>
      <c r="N180" s="15"/>
      <c r="O180" s="17"/>
      <c r="P180" s="15"/>
      <c r="Q180" s="15"/>
      <c r="R180" s="15"/>
      <c r="S180" s="15"/>
      <c r="T180" s="16"/>
    </row>
    <row r="181" spans="1:20" s="13" customFormat="1" x14ac:dyDescent="0.25">
      <c r="B181" s="26">
        <v>10</v>
      </c>
      <c r="C181" s="68"/>
      <c r="D181" s="14"/>
      <c r="E181" s="14"/>
      <c r="F181" s="15"/>
      <c r="G181" s="15"/>
      <c r="H181" s="32"/>
      <c r="I181" s="32"/>
      <c r="J181" s="32"/>
      <c r="K181" s="32"/>
      <c r="L181" s="32"/>
      <c r="M181" s="34"/>
      <c r="N181" s="32"/>
      <c r="O181" s="34"/>
      <c r="P181" s="32"/>
      <c r="Q181" s="32"/>
      <c r="R181" s="32"/>
      <c r="S181" s="32"/>
      <c r="T181" s="33"/>
    </row>
    <row r="182" spans="1:20" s="13" customFormat="1" x14ac:dyDescent="0.25">
      <c r="B182" s="26">
        <v>11</v>
      </c>
      <c r="C182" s="68"/>
      <c r="D182" s="14"/>
      <c r="E182" s="14"/>
      <c r="F182" s="15"/>
      <c r="G182" s="15"/>
      <c r="H182" s="15"/>
      <c r="I182" s="15"/>
      <c r="J182" s="15"/>
      <c r="K182" s="15"/>
      <c r="L182" s="15"/>
      <c r="M182" s="17"/>
      <c r="N182" s="15"/>
      <c r="O182" s="17"/>
      <c r="P182" s="15"/>
      <c r="Q182" s="15"/>
      <c r="R182" s="15"/>
      <c r="S182" s="15"/>
      <c r="T182" s="16"/>
    </row>
    <row r="183" spans="1:20" s="13" customFormat="1" x14ac:dyDescent="0.25">
      <c r="B183" s="26">
        <v>12</v>
      </c>
      <c r="C183" s="68"/>
      <c r="D183" s="14"/>
      <c r="E183" s="14"/>
      <c r="F183" s="15"/>
      <c r="G183" s="15"/>
      <c r="H183" s="32"/>
      <c r="I183" s="32"/>
      <c r="J183" s="32"/>
      <c r="K183" s="32"/>
      <c r="L183" s="32"/>
      <c r="M183" s="34"/>
      <c r="N183" s="32"/>
      <c r="O183" s="34"/>
      <c r="P183" s="32"/>
      <c r="Q183" s="32"/>
      <c r="R183" s="32"/>
      <c r="S183" s="32"/>
      <c r="T183" s="33"/>
    </row>
    <row r="184" spans="1:20" s="13" customFormat="1" x14ac:dyDescent="0.25">
      <c r="B184" s="26">
        <v>13</v>
      </c>
      <c r="C184" s="68"/>
      <c r="D184" s="14"/>
      <c r="E184" s="14"/>
      <c r="F184" s="15"/>
      <c r="G184" s="15"/>
      <c r="H184" s="15"/>
      <c r="I184" s="15"/>
      <c r="J184" s="15"/>
      <c r="K184" s="15"/>
      <c r="L184" s="15"/>
      <c r="M184" s="17"/>
      <c r="N184" s="15"/>
      <c r="O184" s="17"/>
      <c r="P184" s="15"/>
      <c r="Q184" s="15"/>
      <c r="R184" s="15"/>
      <c r="S184" s="15"/>
      <c r="T184" s="16"/>
    </row>
    <row r="185" spans="1:20" s="13" customFormat="1" x14ac:dyDescent="0.25">
      <c r="B185" s="26">
        <v>14</v>
      </c>
      <c r="C185" s="68"/>
      <c r="D185" s="14"/>
      <c r="E185" s="14"/>
      <c r="F185" s="15"/>
      <c r="G185" s="15"/>
      <c r="H185" s="32"/>
      <c r="I185" s="32"/>
      <c r="J185" s="32"/>
      <c r="K185" s="32"/>
      <c r="L185" s="32"/>
      <c r="M185" s="34"/>
      <c r="N185" s="32"/>
      <c r="O185" s="34"/>
      <c r="P185" s="32"/>
      <c r="Q185" s="32"/>
      <c r="R185" s="32"/>
      <c r="S185" s="32"/>
      <c r="T185" s="33"/>
    </row>
    <row r="186" spans="1:20" s="13" customFormat="1" x14ac:dyDescent="0.25">
      <c r="A186" s="25" t="s">
        <v>75</v>
      </c>
      <c r="B186" s="26">
        <f>B162</f>
        <v>0</v>
      </c>
      <c r="C186" s="2">
        <f>SUMIF(Calendar!$D$3:$D$16,"&lt;1/1/2026",C$172:C$185)</f>
        <v>0</v>
      </c>
      <c r="D186" s="15"/>
      <c r="E186" s="15"/>
      <c r="F186" s="15"/>
      <c r="G186" s="15"/>
      <c r="H186" s="15"/>
      <c r="I186" s="15"/>
      <c r="J186" s="15"/>
      <c r="K186" s="15"/>
      <c r="L186" s="15"/>
      <c r="M186" s="15"/>
      <c r="N186" s="15"/>
      <c r="O186" s="15"/>
      <c r="P186" s="15"/>
      <c r="Q186" s="15"/>
      <c r="R186" s="15"/>
      <c r="S186" s="15"/>
      <c r="T186" s="15"/>
    </row>
    <row r="187" spans="1:20" s="13" customFormat="1" x14ac:dyDescent="0.25">
      <c r="A187" s="27" t="s">
        <v>77</v>
      </c>
      <c r="B187" s="29" t="s">
        <v>107</v>
      </c>
      <c r="C187" s="30">
        <f>IF($B$20=0,0,C186/$B186)</f>
        <v>0</v>
      </c>
      <c r="D187" s="32"/>
      <c r="E187" s="32"/>
      <c r="F187" s="32"/>
      <c r="G187" s="32"/>
      <c r="H187" s="15"/>
      <c r="I187" s="15"/>
      <c r="J187" s="15"/>
      <c r="K187" s="15"/>
      <c r="L187" s="15"/>
      <c r="M187" s="15"/>
      <c r="N187" s="15"/>
      <c r="O187" s="15"/>
      <c r="P187" s="15"/>
      <c r="Q187" s="15"/>
      <c r="R187" s="15"/>
      <c r="S187" s="15"/>
      <c r="T187" s="15"/>
    </row>
    <row r="188" spans="1:20" s="13" customFormat="1" x14ac:dyDescent="0.25">
      <c r="A188" s="25" t="s">
        <v>79</v>
      </c>
      <c r="B188" s="26">
        <f>B164</f>
        <v>0</v>
      </c>
      <c r="C188" s="2">
        <f>SUMIF(Calendar!$D$3:$D$16,"&lt;4/16/2026",C$172:C$185)</f>
        <v>0</v>
      </c>
      <c r="D188" s="15"/>
      <c r="E188" s="15"/>
      <c r="F188" s="15"/>
      <c r="G188" s="15"/>
      <c r="H188" s="15"/>
      <c r="I188" s="15"/>
      <c r="J188" s="15"/>
      <c r="K188" s="15"/>
      <c r="L188" s="15"/>
      <c r="M188" s="15"/>
      <c r="N188" s="15"/>
      <c r="O188" s="15"/>
      <c r="P188" s="15"/>
      <c r="Q188" s="15"/>
      <c r="R188" s="15"/>
      <c r="S188" s="15"/>
      <c r="T188" s="15"/>
    </row>
    <row r="189" spans="1:20" s="13" customFormat="1" x14ac:dyDescent="0.25">
      <c r="A189" s="27" t="s">
        <v>81</v>
      </c>
      <c r="B189" s="29" t="s">
        <v>107</v>
      </c>
      <c r="C189" s="30">
        <f>IF($B$23=0,0,C188/$B188)</f>
        <v>0</v>
      </c>
      <c r="D189" s="32"/>
      <c r="E189" s="32"/>
      <c r="F189" s="32"/>
      <c r="G189" s="32"/>
      <c r="H189" s="15"/>
      <c r="I189" s="15"/>
      <c r="J189" s="15"/>
      <c r="K189" s="15"/>
      <c r="L189" s="15"/>
      <c r="M189" s="15"/>
      <c r="N189" s="15"/>
      <c r="O189" s="15"/>
      <c r="P189" s="15"/>
      <c r="Q189" s="15"/>
      <c r="R189" s="15"/>
      <c r="S189" s="15"/>
      <c r="T189" s="15"/>
    </row>
    <row r="190" spans="1:20" s="13" customFormat="1" x14ac:dyDescent="0.25">
      <c r="A190" s="25" t="s">
        <v>82</v>
      </c>
      <c r="B190" s="26">
        <f>B166</f>
        <v>0</v>
      </c>
      <c r="C190" s="2">
        <f>SUMIF(Calendar!$D$3:$D$16,"&lt;7/1/2026",C$172:C$185)</f>
        <v>0</v>
      </c>
      <c r="D190" s="15"/>
      <c r="E190" s="15"/>
      <c r="F190" s="15"/>
      <c r="G190" s="15"/>
      <c r="H190" s="15"/>
      <c r="I190" s="15"/>
      <c r="J190" s="15"/>
      <c r="K190" s="15"/>
      <c r="L190" s="15"/>
      <c r="M190" s="15"/>
      <c r="N190" s="15"/>
      <c r="O190" s="15"/>
      <c r="P190" s="15"/>
      <c r="Q190" s="15"/>
      <c r="R190" s="15"/>
      <c r="S190" s="15"/>
      <c r="T190" s="15"/>
    </row>
    <row r="191" spans="1:20" s="13" customFormat="1" x14ac:dyDescent="0.25">
      <c r="A191" s="27" t="s">
        <v>83</v>
      </c>
      <c r="B191" s="29" t="s">
        <v>107</v>
      </c>
      <c r="C191" s="30">
        <f>IF($B$26=0,0,C190/$B190)</f>
        <v>0</v>
      </c>
      <c r="D191" s="32"/>
      <c r="E191" s="32"/>
      <c r="F191" s="32"/>
      <c r="G191" s="32"/>
      <c r="H191" s="15"/>
      <c r="I191" s="15"/>
      <c r="J191" s="15"/>
      <c r="K191" s="15"/>
      <c r="L191" s="15"/>
      <c r="M191" s="15"/>
      <c r="N191" s="15"/>
      <c r="O191" s="15"/>
      <c r="P191" s="15"/>
      <c r="Q191" s="15"/>
      <c r="R191" s="15"/>
      <c r="S191" s="15"/>
      <c r="T191" s="15"/>
    </row>
    <row r="192" spans="1:20" s="13" customFormat="1" x14ac:dyDescent="0.25">
      <c r="A192" s="36"/>
      <c r="B192" s="37"/>
      <c r="C192" s="38"/>
      <c r="D192" s="39"/>
      <c r="E192" s="38"/>
      <c r="F192" s="38"/>
      <c r="G192" s="40"/>
      <c r="H192" s="15"/>
      <c r="I192" s="15"/>
      <c r="J192" s="15"/>
      <c r="K192" s="15"/>
      <c r="L192" s="15"/>
      <c r="M192" s="15"/>
      <c r="N192" s="15"/>
      <c r="O192" s="15"/>
      <c r="P192" s="15"/>
      <c r="Q192" s="15"/>
      <c r="R192" s="15"/>
      <c r="S192" s="15"/>
      <c r="T192" s="15"/>
    </row>
    <row r="193" spans="1:7" s="13" customFormat="1" x14ac:dyDescent="0.25">
      <c r="A193" s="137" t="s">
        <v>108</v>
      </c>
      <c r="B193" s="137"/>
      <c r="C193" s="137"/>
      <c r="D193" s="137"/>
      <c r="E193" s="137"/>
      <c r="F193" s="137"/>
      <c r="G193" s="137"/>
    </row>
    <row r="194" spans="1:7" s="13" customFormat="1" x14ac:dyDescent="0.25">
      <c r="A194" s="43"/>
      <c r="B194" s="151" t="s">
        <v>64</v>
      </c>
      <c r="C194" s="151"/>
      <c r="D194" s="151"/>
      <c r="E194" s="58"/>
      <c r="F194" s="58"/>
      <c r="G194" s="14"/>
    </row>
    <row r="195" spans="1:7" s="13" customFormat="1" x14ac:dyDescent="0.25">
      <c r="B195" s="1" t="s">
        <v>10</v>
      </c>
      <c r="C195" s="20"/>
      <c r="D195" s="15"/>
      <c r="E195" s="15"/>
      <c r="F195" s="15"/>
      <c r="G195" s="15"/>
    </row>
    <row r="196" spans="1:7" s="13" customFormat="1" x14ac:dyDescent="0.25">
      <c r="B196" s="26">
        <v>1</v>
      </c>
      <c r="C196" s="68"/>
      <c r="D196" s="14"/>
      <c r="E196" s="14"/>
      <c r="F196" s="15"/>
      <c r="G196" s="15"/>
    </row>
    <row r="197" spans="1:7" s="13" customFormat="1" x14ac:dyDescent="0.25">
      <c r="B197" s="26">
        <v>2</v>
      </c>
      <c r="C197" s="68"/>
      <c r="D197" s="14"/>
      <c r="E197" s="14"/>
      <c r="F197" s="15"/>
      <c r="G197" s="15"/>
    </row>
    <row r="198" spans="1:7" s="13" customFormat="1" x14ac:dyDescent="0.25">
      <c r="B198" s="26">
        <v>3</v>
      </c>
      <c r="C198" s="68"/>
      <c r="D198" s="14"/>
      <c r="E198" s="14"/>
      <c r="F198" s="15"/>
      <c r="G198" s="15"/>
    </row>
    <row r="199" spans="1:7" s="13" customFormat="1" x14ac:dyDescent="0.25">
      <c r="B199" s="26">
        <v>4</v>
      </c>
      <c r="C199" s="68"/>
      <c r="D199" s="14"/>
      <c r="E199" s="14"/>
      <c r="F199" s="15"/>
      <c r="G199" s="15"/>
    </row>
    <row r="200" spans="1:7" s="13" customFormat="1" x14ac:dyDescent="0.25">
      <c r="B200" s="26">
        <v>5</v>
      </c>
      <c r="C200" s="68"/>
      <c r="D200" s="14"/>
      <c r="E200" s="14"/>
      <c r="F200" s="15"/>
      <c r="G200" s="15"/>
    </row>
    <row r="201" spans="1:7" s="13" customFormat="1" x14ac:dyDescent="0.25">
      <c r="B201" s="26">
        <v>6</v>
      </c>
      <c r="C201" s="68"/>
      <c r="D201" s="14"/>
      <c r="E201" s="14"/>
      <c r="F201" s="15"/>
      <c r="G201" s="15"/>
    </row>
    <row r="202" spans="1:7" s="13" customFormat="1" x14ac:dyDescent="0.25">
      <c r="B202" s="26">
        <v>7</v>
      </c>
      <c r="C202" s="68"/>
      <c r="D202" s="14"/>
      <c r="E202" s="14"/>
      <c r="F202" s="15"/>
      <c r="G202" s="15"/>
    </row>
    <row r="203" spans="1:7" s="13" customFormat="1" x14ac:dyDescent="0.25">
      <c r="B203" s="26">
        <v>8</v>
      </c>
      <c r="C203" s="68"/>
      <c r="D203" s="14"/>
      <c r="E203" s="14"/>
      <c r="F203" s="15"/>
      <c r="G203" s="15"/>
    </row>
    <row r="204" spans="1:7" s="13" customFormat="1" x14ac:dyDescent="0.25">
      <c r="B204" s="26">
        <v>9</v>
      </c>
      <c r="C204" s="68"/>
      <c r="D204" s="14"/>
      <c r="E204" s="14"/>
      <c r="F204" s="15"/>
      <c r="G204" s="15"/>
    </row>
    <row r="205" spans="1:7" s="13" customFormat="1" x14ac:dyDescent="0.25">
      <c r="B205" s="26">
        <v>10</v>
      </c>
      <c r="C205" s="68"/>
      <c r="D205" s="14"/>
      <c r="E205" s="14"/>
      <c r="F205" s="15"/>
      <c r="G205" s="15"/>
    </row>
    <row r="206" spans="1:7" s="13" customFormat="1" x14ac:dyDescent="0.25">
      <c r="B206" s="26">
        <v>11</v>
      </c>
      <c r="C206" s="68"/>
      <c r="D206" s="14"/>
      <c r="E206" s="14"/>
      <c r="F206" s="15"/>
      <c r="G206" s="15"/>
    </row>
    <row r="207" spans="1:7" s="13" customFormat="1" x14ac:dyDescent="0.25">
      <c r="B207" s="26">
        <v>12</v>
      </c>
      <c r="C207" s="68"/>
      <c r="D207" s="14"/>
      <c r="E207" s="14"/>
      <c r="F207" s="15"/>
      <c r="G207" s="15"/>
    </row>
    <row r="208" spans="1:7" s="13" customFormat="1" x14ac:dyDescent="0.25">
      <c r="B208" s="26">
        <v>13</v>
      </c>
      <c r="C208" s="68"/>
      <c r="D208" s="14"/>
      <c r="E208" s="14"/>
      <c r="F208" s="15"/>
      <c r="G208" s="15"/>
    </row>
    <row r="209" spans="1:7" s="13" customFormat="1" x14ac:dyDescent="0.25">
      <c r="B209" s="26">
        <v>14</v>
      </c>
      <c r="C209" s="68"/>
      <c r="D209" s="14"/>
      <c r="E209" s="14"/>
      <c r="F209" s="15"/>
      <c r="G209" s="15"/>
    </row>
    <row r="210" spans="1:7" s="13" customFormat="1" x14ac:dyDescent="0.25">
      <c r="A210" s="25" t="s">
        <v>75</v>
      </c>
      <c r="B210" s="26">
        <f>B186</f>
        <v>0</v>
      </c>
      <c r="C210" s="2">
        <f>SUMIF(Calendar!$D$3:$D$16,"&lt;1/1/2026",C$196:C$209)</f>
        <v>0</v>
      </c>
      <c r="D210" s="15"/>
      <c r="E210" s="15"/>
      <c r="F210" s="15"/>
      <c r="G210" s="15"/>
    </row>
    <row r="211" spans="1:7" s="13" customFormat="1" x14ac:dyDescent="0.25">
      <c r="A211" s="27" t="s">
        <v>77</v>
      </c>
      <c r="B211" s="29" t="s">
        <v>109</v>
      </c>
      <c r="C211" s="30">
        <f>IF($B$20=0,0,C210/$B210)</f>
        <v>0</v>
      </c>
      <c r="D211" s="32"/>
      <c r="E211" s="32"/>
      <c r="F211" s="32"/>
      <c r="G211" s="32"/>
    </row>
    <row r="212" spans="1:7" s="13" customFormat="1" x14ac:dyDescent="0.25">
      <c r="A212" s="25" t="s">
        <v>79</v>
      </c>
      <c r="B212" s="26">
        <f>B188</f>
        <v>0</v>
      </c>
      <c r="C212" s="2">
        <f>SUMIF(Calendar!$D$3:$D$16,"&lt;4/16/2026",C$196:C$209)</f>
        <v>0</v>
      </c>
      <c r="D212" s="15"/>
      <c r="E212" s="15"/>
      <c r="F212" s="15"/>
      <c r="G212" s="15"/>
    </row>
    <row r="213" spans="1:7" s="13" customFormat="1" x14ac:dyDescent="0.25">
      <c r="A213" s="27" t="s">
        <v>81</v>
      </c>
      <c r="B213" s="29" t="s">
        <v>109</v>
      </c>
      <c r="C213" s="30">
        <f>IF($B$23=0,0,C212/$B212)</f>
        <v>0</v>
      </c>
      <c r="D213" s="32"/>
      <c r="E213" s="32"/>
      <c r="F213" s="32"/>
      <c r="G213" s="32"/>
    </row>
    <row r="214" spans="1:7" s="13" customFormat="1" x14ac:dyDescent="0.25">
      <c r="A214" s="25" t="s">
        <v>82</v>
      </c>
      <c r="B214" s="26">
        <f>B190</f>
        <v>0</v>
      </c>
      <c r="C214" s="2">
        <f>SUMIF(Calendar!$D$3:$D$16,"&lt;7/1/2026",C$196:C$209)</f>
        <v>0</v>
      </c>
      <c r="D214" s="15"/>
      <c r="E214" s="15"/>
      <c r="F214" s="15"/>
      <c r="G214" s="15"/>
    </row>
    <row r="215" spans="1:7" s="13" customFormat="1" x14ac:dyDescent="0.25">
      <c r="A215" s="27" t="s">
        <v>83</v>
      </c>
      <c r="B215" s="29" t="s">
        <v>109</v>
      </c>
      <c r="C215" s="30">
        <f>IF($B$26=0,0,C214/$B214)</f>
        <v>0</v>
      </c>
      <c r="D215" s="32"/>
      <c r="E215" s="32"/>
      <c r="F215" s="32"/>
      <c r="G215" s="32"/>
    </row>
    <row r="216" spans="1:7" x14ac:dyDescent="0.25">
      <c r="A216" s="36"/>
      <c r="B216" s="37"/>
      <c r="C216" s="38"/>
      <c r="D216" s="39"/>
      <c r="E216" s="38"/>
      <c r="F216" s="38"/>
      <c r="G216" s="40"/>
    </row>
    <row r="217" spans="1:7" x14ac:dyDescent="0.25">
      <c r="A217" s="137" t="s">
        <v>112</v>
      </c>
      <c r="B217" s="137"/>
      <c r="C217" s="137"/>
      <c r="D217" s="137"/>
      <c r="E217" s="137"/>
      <c r="F217" s="137"/>
      <c r="G217" s="137"/>
    </row>
    <row r="218" spans="1:7" x14ac:dyDescent="0.25">
      <c r="A218" s="43"/>
      <c r="B218" s="151" t="s">
        <v>64</v>
      </c>
      <c r="C218" s="151"/>
      <c r="D218" s="151"/>
      <c r="E218" s="58"/>
      <c r="F218" s="58"/>
      <c r="G218" s="14"/>
    </row>
    <row r="219" spans="1:7" x14ac:dyDescent="0.25">
      <c r="A219" s="13"/>
      <c r="B219" s="1" t="s">
        <v>10</v>
      </c>
      <c r="C219" s="20"/>
      <c r="D219" s="15"/>
      <c r="E219" s="15"/>
      <c r="F219" s="15"/>
    </row>
    <row r="220" spans="1:7" x14ac:dyDescent="0.25">
      <c r="A220" s="13"/>
      <c r="B220" s="26">
        <v>1</v>
      </c>
      <c r="C220" s="68"/>
      <c r="D220" s="14"/>
      <c r="E220" s="14"/>
      <c r="F220" s="15"/>
    </row>
    <row r="221" spans="1:7" x14ac:dyDescent="0.25">
      <c r="A221" s="13"/>
      <c r="B221" s="26">
        <v>2</v>
      </c>
      <c r="C221" s="68"/>
      <c r="D221" s="14"/>
      <c r="E221" s="14"/>
      <c r="F221" s="15"/>
    </row>
    <row r="222" spans="1:7" x14ac:dyDescent="0.25">
      <c r="A222" s="13"/>
      <c r="B222" s="26">
        <v>3</v>
      </c>
      <c r="C222" s="68"/>
      <c r="D222" s="14"/>
      <c r="E222" s="14"/>
      <c r="F222" s="15"/>
    </row>
    <row r="223" spans="1:7" x14ac:dyDescent="0.25">
      <c r="A223" s="13"/>
      <c r="B223" s="26">
        <v>4</v>
      </c>
      <c r="C223" s="68"/>
      <c r="D223" s="14"/>
      <c r="E223" s="14"/>
      <c r="F223" s="15"/>
    </row>
    <row r="224" spans="1:7" x14ac:dyDescent="0.25">
      <c r="A224" s="13"/>
      <c r="B224" s="26">
        <v>5</v>
      </c>
      <c r="C224" s="68"/>
      <c r="D224" s="14"/>
      <c r="E224" s="14"/>
      <c r="F224" s="15"/>
    </row>
    <row r="225" spans="1:7" x14ac:dyDescent="0.25">
      <c r="A225" s="13"/>
      <c r="B225" s="26">
        <v>6</v>
      </c>
      <c r="C225" s="68"/>
      <c r="D225" s="14"/>
      <c r="E225" s="14"/>
      <c r="F225" s="15"/>
    </row>
    <row r="226" spans="1:7" x14ac:dyDescent="0.25">
      <c r="A226" s="13"/>
      <c r="B226" s="26">
        <v>7</v>
      </c>
      <c r="C226" s="68"/>
      <c r="D226" s="14"/>
      <c r="E226" s="14"/>
      <c r="F226" s="15"/>
    </row>
    <row r="227" spans="1:7" x14ac:dyDescent="0.25">
      <c r="A227" s="13"/>
      <c r="B227" s="26">
        <v>8</v>
      </c>
      <c r="C227" s="68"/>
      <c r="D227" s="14"/>
      <c r="E227" s="14"/>
      <c r="F227" s="15"/>
    </row>
    <row r="228" spans="1:7" x14ac:dyDescent="0.25">
      <c r="A228" s="13"/>
      <c r="B228" s="26">
        <v>9</v>
      </c>
      <c r="C228" s="68"/>
      <c r="D228" s="14"/>
      <c r="E228" s="14"/>
      <c r="F228" s="15"/>
    </row>
    <row r="229" spans="1:7" x14ac:dyDescent="0.25">
      <c r="A229" s="13"/>
      <c r="B229" s="26">
        <v>10</v>
      </c>
      <c r="C229" s="68"/>
      <c r="D229" s="14"/>
      <c r="E229" s="14"/>
      <c r="F229" s="15"/>
    </row>
    <row r="230" spans="1:7" x14ac:dyDescent="0.25">
      <c r="A230" s="13"/>
      <c r="B230" s="26">
        <v>11</v>
      </c>
      <c r="C230" s="68"/>
      <c r="D230" s="14"/>
      <c r="E230" s="14"/>
      <c r="F230" s="15"/>
    </row>
    <row r="231" spans="1:7" x14ac:dyDescent="0.25">
      <c r="A231" s="13"/>
      <c r="B231" s="26">
        <v>12</v>
      </c>
      <c r="C231" s="68"/>
      <c r="D231" s="14"/>
      <c r="E231" s="14"/>
      <c r="F231" s="15"/>
    </row>
    <row r="232" spans="1:7" x14ac:dyDescent="0.25">
      <c r="A232" s="13"/>
      <c r="B232" s="26">
        <v>13</v>
      </c>
      <c r="C232" s="68"/>
      <c r="D232" s="14"/>
      <c r="E232" s="14"/>
      <c r="F232" s="15"/>
    </row>
    <row r="233" spans="1:7" x14ac:dyDescent="0.25">
      <c r="A233" s="13"/>
      <c r="B233" s="26">
        <v>14</v>
      </c>
      <c r="C233" s="68"/>
      <c r="D233" s="14"/>
      <c r="E233" s="14"/>
      <c r="F233" s="15"/>
    </row>
    <row r="234" spans="1:7" x14ac:dyDescent="0.25">
      <c r="A234" s="25" t="s">
        <v>75</v>
      </c>
      <c r="B234" s="26">
        <f>B210</f>
        <v>0</v>
      </c>
      <c r="C234" s="2">
        <f>SUMIF(Calendar!$D$3:$D$16,"&lt;1/1/2026",C$220:C$233)</f>
        <v>0</v>
      </c>
      <c r="D234" s="15"/>
      <c r="E234" s="15"/>
      <c r="F234" s="15"/>
    </row>
    <row r="235" spans="1:7" x14ac:dyDescent="0.25">
      <c r="A235" s="27" t="s">
        <v>77</v>
      </c>
      <c r="B235" s="29" t="s">
        <v>113</v>
      </c>
      <c r="C235" s="30">
        <f>IF($B$20=0,0,C234/$B234)</f>
        <v>0</v>
      </c>
      <c r="D235" s="32"/>
      <c r="E235" s="32"/>
      <c r="F235" s="32"/>
      <c r="G235" s="32"/>
    </row>
    <row r="236" spans="1:7" x14ac:dyDescent="0.25">
      <c r="A236" s="25" t="s">
        <v>79</v>
      </c>
      <c r="B236" s="26">
        <f>B212</f>
        <v>0</v>
      </c>
      <c r="C236" s="2">
        <f>SUMIF(Calendar!$D$3:$D$16,"&lt;4/16/2026",C$220:C$233)</f>
        <v>0</v>
      </c>
      <c r="D236" s="15"/>
      <c r="E236" s="15"/>
      <c r="F236" s="15"/>
    </row>
    <row r="237" spans="1:7" x14ac:dyDescent="0.25">
      <c r="A237" s="27" t="s">
        <v>81</v>
      </c>
      <c r="B237" s="29" t="s">
        <v>113</v>
      </c>
      <c r="C237" s="30">
        <f>IF($B$23=0,0,C236/$B236)</f>
        <v>0</v>
      </c>
      <c r="D237" s="32"/>
      <c r="E237" s="32"/>
      <c r="F237" s="32"/>
      <c r="G237" s="32"/>
    </row>
    <row r="238" spans="1:7" x14ac:dyDescent="0.25">
      <c r="A238" s="25" t="s">
        <v>82</v>
      </c>
      <c r="B238" s="26">
        <f>B214</f>
        <v>0</v>
      </c>
      <c r="C238" s="2">
        <f>SUMIF(Calendar!$D$3:$D$16,"&lt;7/1/2026",C$220:C$233)</f>
        <v>0</v>
      </c>
      <c r="D238" s="15"/>
      <c r="E238" s="15"/>
      <c r="F238" s="15"/>
    </row>
    <row r="239" spans="1:7" x14ac:dyDescent="0.25">
      <c r="A239" s="27" t="s">
        <v>83</v>
      </c>
      <c r="B239" s="29" t="s">
        <v>113</v>
      </c>
      <c r="C239" s="30">
        <f>IF($B$26=0,0,C238/$B238)</f>
        <v>0</v>
      </c>
      <c r="D239" s="32"/>
      <c r="E239" s="32"/>
      <c r="F239" s="32"/>
      <c r="G239" s="32"/>
    </row>
  </sheetData>
  <sheetProtection formatCells="0" formatColumns="0" formatRows="0"/>
  <mergeCells count="40">
    <mergeCell ref="A217:G217"/>
    <mergeCell ref="B218:D218"/>
    <mergeCell ref="J1:L1"/>
    <mergeCell ref="S2:S4"/>
    <mergeCell ref="J3:J4"/>
    <mergeCell ref="K3:K4"/>
    <mergeCell ref="L3:L4"/>
    <mergeCell ref="M3:M4"/>
    <mergeCell ref="N3:N4"/>
    <mergeCell ref="O3:O4"/>
    <mergeCell ref="P3:P4"/>
    <mergeCell ref="Q3:Q4"/>
    <mergeCell ref="A35:G35"/>
    <mergeCell ref="T3:T4"/>
    <mergeCell ref="R3:R4"/>
    <mergeCell ref="A64:G64"/>
    <mergeCell ref="C65:F65"/>
    <mergeCell ref="A30:B31"/>
    <mergeCell ref="C30:F30"/>
    <mergeCell ref="A169:G169"/>
    <mergeCell ref="C38:F38"/>
    <mergeCell ref="A91:G91"/>
    <mergeCell ref="B146:D146"/>
    <mergeCell ref="A95:G95"/>
    <mergeCell ref="B194:D194"/>
    <mergeCell ref="I1:I2"/>
    <mergeCell ref="A29:G29"/>
    <mergeCell ref="A37:G37"/>
    <mergeCell ref="A92:G92"/>
    <mergeCell ref="E93:F93"/>
    <mergeCell ref="A63:G63"/>
    <mergeCell ref="A1:G1"/>
    <mergeCell ref="B96:D96"/>
    <mergeCell ref="B170:D170"/>
    <mergeCell ref="A121:G121"/>
    <mergeCell ref="B122:D122"/>
    <mergeCell ref="A145:G145"/>
    <mergeCell ref="A193:G193"/>
    <mergeCell ref="A2:G2"/>
    <mergeCell ref="C3:F3"/>
  </mergeCells>
  <hyperlinks>
    <hyperlink ref="A93" r:id="rId1" xr:uid="{00000000-0004-0000-0800-000000000000}"/>
  </hyperlinks>
  <pageMargins left="0.25" right="0.25" top="0.75" bottom="0.25" header="0.3" footer="0.1"/>
  <pageSetup fitToHeight="0" pageOrder="overThenDown" orientation="portrait" r:id="rId2"/>
  <headerFooter alignWithMargins="0">
    <oddHeader>&amp;C&amp;"Arial Black,Regular"School Site: &amp;A</oddHeader>
    <oddFooter>&amp;LSchool Site: &amp;A&amp;C&amp;P&amp;R&amp;D   &amp;T</oddFooter>
  </headerFooter>
  <rowBreaks count="8" manualBreakCount="8">
    <brk id="36" max="6" man="1"/>
    <brk id="62" max="6" man="1"/>
    <brk id="90" max="6" man="1"/>
    <brk id="119" max="16383" man="1"/>
    <brk id="143" max="16383" man="1"/>
    <brk id="168" max="16383" man="1"/>
    <brk id="192" max="16383" man="1"/>
    <brk id="215" max="16383" man="1"/>
  </rowBreak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3E857667BD0B4087FD658E8805C656" ma:contentTypeVersion="3" ma:contentTypeDescription="Create a new document." ma:contentTypeScope="" ma:versionID="54c4c2ada467882fb00b5a38888f7c91">
  <xsd:schema xmlns:xsd="http://www.w3.org/2001/XMLSchema" xmlns:xs="http://www.w3.org/2001/XMLSchema" xmlns:p="http://schemas.microsoft.com/office/2006/metadata/properties" xmlns:ns2="d54f1559-9ac2-4448-9b7c-c03468f8d26d" targetNamespace="http://schemas.microsoft.com/office/2006/metadata/properties" ma:root="true" ma:fieldsID="eca57a532d78cbf58598506540ac643a" ns2:_="">
    <xsd:import namespace="d54f1559-9ac2-4448-9b7c-c03468f8d26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4f1559-9ac2-4448-9b7c-c03468f8d2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40A9CF-147D-4090-AB14-9592765BBD6B}">
  <ds:schemaRefs>
    <ds:schemaRef ds:uri="http://schemas.microsoft.com/office/2006/metadata/properties"/>
    <ds:schemaRef ds:uri="http://schemas.microsoft.com/office/infopath/2007/PartnerControls"/>
    <ds:schemaRef ds:uri="3e3608ee-26d2-4adc-91cc-3f83815f7a48"/>
    <ds:schemaRef ds:uri="72018661-c441-4de9-8717-907c0bf63ace"/>
  </ds:schemaRefs>
</ds:datastoreItem>
</file>

<file path=customXml/itemProps2.xml><?xml version="1.0" encoding="utf-8"?>
<ds:datastoreItem xmlns:ds="http://schemas.openxmlformats.org/officeDocument/2006/customXml" ds:itemID="{7F46CFC5-6EF0-46D9-8CC7-FCD446AB9376}">
  <ds:schemaRefs>
    <ds:schemaRef ds:uri="http://schemas.microsoft.com/sharepoint/v3/contenttype/forms"/>
  </ds:schemaRefs>
</ds:datastoreItem>
</file>

<file path=customXml/itemProps3.xml><?xml version="1.0" encoding="utf-8"?>
<ds:datastoreItem xmlns:ds="http://schemas.openxmlformats.org/officeDocument/2006/customXml" ds:itemID="{99CE5CA3-2444-48E1-9B77-C984F50921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4f1559-9ac2-4448-9b7c-c03468f8d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32</vt:i4>
      </vt:variant>
    </vt:vector>
  </HeadingPairs>
  <TitlesOfParts>
    <vt:vector size="66" baseType="lpstr">
      <vt:lpstr>Instructions</vt:lpstr>
      <vt:lpstr>Calendar</vt:lpstr>
      <vt:lpstr>IS Ratio by grade span</vt:lpstr>
      <vt:lpstr>School District Attendance</vt: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'01'!Print_Area</vt:lpstr>
      <vt:lpstr>'02'!Print_Area</vt:lpstr>
      <vt:lpstr>'03'!Print_Area</vt:lpstr>
      <vt:lpstr>'04'!Print_Area</vt:lpstr>
      <vt:lpstr>'05'!Print_Area</vt:lpstr>
      <vt:lpstr>'06'!Print_Area</vt:lpstr>
      <vt:lpstr>'07'!Print_Area</vt:lpstr>
      <vt:lpstr>'08'!Print_Area</vt:lpstr>
      <vt:lpstr>'09'!Print_Area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'30'!Print_Area</vt:lpstr>
      <vt:lpstr>'IS Ratio by grade span'!Print_Area</vt:lpstr>
      <vt:lpstr>'School District Attendance'!Print_Area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Jenina Salcedo</dc:creator>
  <cp:keywords/>
  <dc:description/>
  <cp:lastModifiedBy>Richard Aldover</cp:lastModifiedBy>
  <cp:revision/>
  <dcterms:created xsi:type="dcterms:W3CDTF">2014-03-26T22:45:36Z</dcterms:created>
  <dcterms:modified xsi:type="dcterms:W3CDTF">2025-12-10T21:10:20Z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0x010100853E857667BD0B4087FD658E8805C656</vt:lpwstr>
  </property>
  <property fmtid="{D5CDD505-2E9C-101B-9397-08002B2CF9AE}" pid="3" name="Order">
    <vt:r8>25864000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